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1"/>
  </bookViews>
  <sheets>
    <sheet name="Исходные данные" sheetId="1" r:id="rId1"/>
    <sheet name="Выборка" sheetId="2" r:id="rId2"/>
  </sheets>
  <externalReferences>
    <externalReference r:id="rId5"/>
  </externalReferences>
  <definedNames>
    <definedName name="_xlfn.COUNTIFS" hidden="1">#NAME?</definedName>
    <definedName name="sotr">OFFSET('Исходные данные'!$A$2,0,0,COUNTA('Исходные данные'!$A$2:$A$65535),1)</definedName>
  </definedNames>
  <calcPr fullCalcOnLoad="1"/>
</workbook>
</file>

<file path=xl/sharedStrings.xml><?xml version="1.0" encoding="utf-8"?>
<sst xmlns="http://schemas.openxmlformats.org/spreadsheetml/2006/main" count="110" uniqueCount="21">
  <si>
    <t>Табельный номер</t>
  </si>
  <si>
    <t>Таб. на спуск</t>
  </si>
  <si>
    <t>Дней</t>
  </si>
  <si>
    <t>Строк</t>
  </si>
  <si>
    <t>Граф. раб.</t>
  </si>
  <si>
    <t>Сотрудник</t>
  </si>
  <si>
    <t>Должность</t>
  </si>
  <si>
    <t>Бригада</t>
  </si>
  <si>
    <t>Часы</t>
  </si>
  <si>
    <t>Итого смен</t>
  </si>
  <si>
    <t>Итого часов</t>
  </si>
  <si>
    <t>Ознакомлен с графиком</t>
  </si>
  <si>
    <t>Примечание</t>
  </si>
  <si>
    <t>Смена</t>
  </si>
  <si>
    <t>В</t>
  </si>
  <si>
    <t>Иванов Иван Иванович</t>
  </si>
  <si>
    <t>Петров Петр Петрович</t>
  </si>
  <si>
    <t>Васильев Василий Васильевич</t>
  </si>
  <si>
    <t>и так далее</t>
  </si>
  <si>
    <t>Необходимо сделать так, чтобы при выборе объединенной ячейки можно было по базе организовать с помощью поля (текстбокс) для ввода интересующего значения и обновляющегося по мере ввода списка (листбокс) подходящих значений. В данном примере фамилии и инициалы</t>
  </si>
  <si>
    <t>база данных в листе "Исходные данные"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</si>
</sst>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m\ yyyy"/>
    <numFmt numFmtId="165" formatCode="0000000000"/>
    <numFmt numFmtId="166" formatCode="0&quot; 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justify"/>
    </xf>
    <xf numFmtId="0" fontId="4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top"/>
    </xf>
    <xf numFmtId="0" fontId="5" fillId="33" borderId="15" xfId="0" applyFont="1" applyFill="1" applyBorder="1" applyAlignment="1">
      <alignment horizontal="center" textRotation="90"/>
    </xf>
    <xf numFmtId="0" fontId="5" fillId="34" borderId="15" xfId="0" applyFont="1" applyFill="1" applyBorder="1" applyAlignment="1">
      <alignment horizontal="center" textRotation="90"/>
    </xf>
    <xf numFmtId="0" fontId="5" fillId="0" borderId="15" xfId="0" applyFont="1" applyFill="1" applyBorder="1" applyAlignment="1">
      <alignment horizontal="center" textRotation="90"/>
    </xf>
    <xf numFmtId="0" fontId="5" fillId="33" borderId="15" xfId="0" applyFont="1" applyFill="1" applyBorder="1" applyAlignment="1">
      <alignment horizontal="center" textRotation="90"/>
    </xf>
    <xf numFmtId="0" fontId="5" fillId="34" borderId="15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left"/>
    </xf>
    <xf numFmtId="1" fontId="2" fillId="33" borderId="15" xfId="0" applyNumberFormat="1" applyFont="1" applyFill="1" applyBorder="1" applyAlignment="1">
      <alignment horizontal="center"/>
    </xf>
    <xf numFmtId="1" fontId="2" fillId="34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1" fontId="2" fillId="34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164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23</xdr:row>
      <xdr:rowOff>0</xdr:rowOff>
    </xdr:from>
    <xdr:to>
      <xdr:col>4</xdr:col>
      <xdr:colOff>19050</xdr:colOff>
      <xdr:row>24</xdr:row>
      <xdr:rowOff>19050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4391025"/>
          <a:ext cx="1371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21</xdr:row>
      <xdr:rowOff>123825</xdr:rowOff>
    </xdr:from>
    <xdr:to>
      <xdr:col>6</xdr:col>
      <xdr:colOff>485775</xdr:colOff>
      <xdr:row>35</xdr:row>
      <xdr:rowOff>66675</xdr:rowOff>
    </xdr:to>
    <xdr:pic>
      <xdr:nvPicPr>
        <xdr:cNvPr id="2" name="ListBox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133850"/>
          <a:ext cx="15240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ter-pc\AppData\Roaming\Microsoft\AddIns\PLEX\PLEX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3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6.57421875" style="0" customWidth="1"/>
  </cols>
  <sheetData>
    <row r="2" ht="15">
      <c r="A2" t="s">
        <v>15</v>
      </c>
    </row>
    <row r="3" ht="15">
      <c r="A3" t="s">
        <v>16</v>
      </c>
    </row>
    <row r="4" ht="15">
      <c r="A4" t="s">
        <v>17</v>
      </c>
    </row>
    <row r="5" ht="15">
      <c r="A5" t="s">
        <v>18</v>
      </c>
    </row>
    <row r="6" ht="15">
      <c r="A6" t="s">
        <v>18</v>
      </c>
    </row>
    <row r="7" ht="15">
      <c r="A7" t="s">
        <v>18</v>
      </c>
    </row>
    <row r="8" ht="15">
      <c r="A8" t="s">
        <v>18</v>
      </c>
    </row>
    <row r="9" ht="15">
      <c r="A9" t="s">
        <v>18</v>
      </c>
    </row>
    <row r="10" ht="15">
      <c r="A10" t="s">
        <v>18</v>
      </c>
    </row>
    <row r="11" ht="15">
      <c r="A11" t="s">
        <v>18</v>
      </c>
    </row>
    <row r="12" ht="15">
      <c r="A12" t="s">
        <v>18</v>
      </c>
    </row>
    <row r="13" ht="15">
      <c r="A13" t="s">
        <v>18</v>
      </c>
    </row>
    <row r="14" ht="15">
      <c r="A14" t="s">
        <v>18</v>
      </c>
    </row>
    <row r="15" ht="15">
      <c r="A15" t="s">
        <v>18</v>
      </c>
    </row>
    <row r="16" ht="15">
      <c r="A16" t="s">
        <v>18</v>
      </c>
    </row>
    <row r="17" ht="15">
      <c r="A17" t="s">
        <v>18</v>
      </c>
    </row>
    <row r="18" ht="15">
      <c r="A18" t="s">
        <v>18</v>
      </c>
    </row>
    <row r="19" ht="15">
      <c r="A19" t="s">
        <v>18</v>
      </c>
    </row>
    <row r="20" ht="15">
      <c r="A20" t="s">
        <v>18</v>
      </c>
    </row>
    <row r="21" ht="15">
      <c r="A21" t="s">
        <v>18</v>
      </c>
    </row>
    <row r="22" ht="15">
      <c r="A22" t="s">
        <v>18</v>
      </c>
    </row>
    <row r="23" ht="15">
      <c r="A23" t="s">
        <v>18</v>
      </c>
    </row>
    <row r="24" ht="15">
      <c r="A24" t="s">
        <v>18</v>
      </c>
    </row>
    <row r="25" ht="15">
      <c r="A25" t="s">
        <v>18</v>
      </c>
    </row>
    <row r="26" ht="15">
      <c r="A26" t="s">
        <v>18</v>
      </c>
    </row>
    <row r="27" ht="15">
      <c r="A27" t="s">
        <v>18</v>
      </c>
    </row>
    <row r="28" ht="15">
      <c r="A28" t="s">
        <v>18</v>
      </c>
    </row>
    <row r="29" ht="15">
      <c r="A29" t="s">
        <v>18</v>
      </c>
    </row>
    <row r="30" ht="15">
      <c r="A30" t="s">
        <v>18</v>
      </c>
    </row>
    <row r="31" ht="15">
      <c r="A31" t="s">
        <v>18</v>
      </c>
    </row>
    <row r="32" ht="15">
      <c r="A32" t="s">
        <v>18</v>
      </c>
    </row>
    <row r="33" ht="15">
      <c r="A33" t="s">
        <v>18</v>
      </c>
    </row>
    <row r="34" ht="15">
      <c r="A34" t="s">
        <v>18</v>
      </c>
    </row>
    <row r="35" ht="15">
      <c r="A35" t="s">
        <v>18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P34"/>
  <sheetViews>
    <sheetView tabSelected="1" zoomScalePageLayoutView="0" workbookViewId="0" topLeftCell="A1">
      <selection activeCell="D14" sqref="D14:D16"/>
    </sheetView>
  </sheetViews>
  <sheetFormatPr defaultColWidth="9.140625" defaultRowHeight="15"/>
  <cols>
    <col min="1" max="1" width="11.28125" style="0" customWidth="1"/>
    <col min="2" max="2" width="5.7109375" style="0" customWidth="1"/>
    <col min="3" max="3" width="9.140625" style="0" customWidth="1"/>
    <col min="4" max="4" width="20.28125" style="0" customWidth="1"/>
    <col min="5" max="5" width="13.421875" style="0" customWidth="1"/>
    <col min="6" max="7" width="9.140625" style="0" customWidth="1"/>
    <col min="8" max="37" width="3.421875" style="0" customWidth="1"/>
    <col min="38" max="38" width="3.57421875" style="0" customWidth="1"/>
    <col min="39" max="39" width="7.28125" style="0" customWidth="1"/>
    <col min="40" max="40" width="9.140625" style="0" customWidth="1"/>
    <col min="41" max="41" width="11.8515625" style="0" customWidth="1"/>
    <col min="42" max="42" width="13.140625" style="0" customWidth="1"/>
  </cols>
  <sheetData>
    <row r="1" spans="1:42" ht="15.75">
      <c r="A1" s="63" t="s">
        <v>0</v>
      </c>
      <c r="B1" s="66" t="s">
        <v>1</v>
      </c>
      <c r="C1" s="69"/>
      <c r="D1" s="69"/>
      <c r="E1" s="70"/>
      <c r="F1" s="69"/>
      <c r="G1" s="47"/>
      <c r="H1" s="1"/>
      <c r="I1" s="2"/>
      <c r="J1" s="3"/>
      <c r="K1" s="3"/>
      <c r="L1" s="3"/>
      <c r="M1" s="3"/>
      <c r="N1" s="4"/>
      <c r="O1" s="5"/>
      <c r="P1" s="3"/>
      <c r="Q1" s="3"/>
      <c r="R1" s="3"/>
      <c r="S1" s="3"/>
      <c r="T1" s="3"/>
      <c r="U1" s="6"/>
      <c r="V1" s="7"/>
      <c r="W1" s="4"/>
      <c r="X1" s="3"/>
      <c r="Y1" s="3"/>
      <c r="Z1" s="3"/>
      <c r="AA1" s="3"/>
      <c r="AB1" s="4"/>
      <c r="AC1" s="3"/>
      <c r="AD1" s="4"/>
      <c r="AE1" s="8"/>
      <c r="AF1" s="7"/>
      <c r="AG1" s="3"/>
      <c r="AH1" s="3"/>
      <c r="AI1" s="9"/>
      <c r="AJ1" s="9"/>
      <c r="AK1" s="9"/>
      <c r="AL1" s="10"/>
      <c r="AM1" s="48"/>
      <c r="AN1" s="48"/>
      <c r="AO1" s="48"/>
      <c r="AP1" s="48"/>
    </row>
    <row r="2" spans="1:42" ht="15">
      <c r="A2" s="64"/>
      <c r="B2" s="67"/>
      <c r="C2" s="69"/>
      <c r="D2" s="69"/>
      <c r="E2" s="70"/>
      <c r="F2" s="69"/>
      <c r="G2" s="47"/>
      <c r="H2" s="11"/>
      <c r="I2" s="49">
        <v>42278</v>
      </c>
      <c r="J2" s="49"/>
      <c r="K2" s="49"/>
      <c r="L2" s="49"/>
      <c r="M2" s="49"/>
      <c r="N2" s="49"/>
      <c r="O2" s="49"/>
      <c r="P2" s="49"/>
      <c r="Q2" s="49"/>
      <c r="R2" s="50"/>
      <c r="S2" s="50"/>
      <c r="T2" s="50"/>
      <c r="U2" s="50" t="s">
        <v>2</v>
      </c>
      <c r="V2" s="50"/>
      <c r="W2" s="50"/>
      <c r="X2" s="12">
        <f>DAY(_XLL.КОНМЕСЯЦА(I2,0))</f>
        <v>31</v>
      </c>
      <c r="Y2" s="13"/>
      <c r="Z2" s="50" t="s">
        <v>3</v>
      </c>
      <c r="AA2" s="50"/>
      <c r="AB2" s="50"/>
      <c r="AC2" s="51"/>
      <c r="AD2" s="51"/>
      <c r="AE2" s="52"/>
      <c r="AF2" s="52"/>
      <c r="AG2" s="14"/>
      <c r="AH2" s="15"/>
      <c r="AI2" s="16"/>
      <c r="AJ2" s="16"/>
      <c r="AK2" s="16"/>
      <c r="AL2" s="17"/>
      <c r="AM2" s="48"/>
      <c r="AN2" s="48"/>
      <c r="AO2" s="48"/>
      <c r="AP2" s="48"/>
    </row>
    <row r="3" spans="1:42" ht="15">
      <c r="A3" s="64"/>
      <c r="B3" s="67"/>
      <c r="C3" s="68" t="s">
        <v>4</v>
      </c>
      <c r="D3" s="44" t="s">
        <v>5</v>
      </c>
      <c r="E3" s="45" t="s">
        <v>6</v>
      </c>
      <c r="F3" s="46" t="s">
        <v>7</v>
      </c>
      <c r="G3" s="18" t="s">
        <v>8</v>
      </c>
      <c r="H3" s="19"/>
      <c r="I3" s="19"/>
      <c r="J3" s="20"/>
      <c r="K3" s="20"/>
      <c r="L3" s="21"/>
      <c r="M3" s="21"/>
      <c r="N3" s="19"/>
      <c r="O3" s="19"/>
      <c r="P3" s="19"/>
      <c r="Q3" s="20"/>
      <c r="R3" s="20"/>
      <c r="S3" s="21"/>
      <c r="T3" s="21"/>
      <c r="U3" s="19"/>
      <c r="V3" s="22"/>
      <c r="W3" s="19"/>
      <c r="X3" s="20"/>
      <c r="Y3" s="20"/>
      <c r="Z3" s="21"/>
      <c r="AA3" s="21"/>
      <c r="AB3" s="19"/>
      <c r="AC3" s="19"/>
      <c r="AD3" s="19"/>
      <c r="AE3" s="20"/>
      <c r="AF3" s="23"/>
      <c r="AG3" s="21"/>
      <c r="AH3" s="21"/>
      <c r="AI3" s="24"/>
      <c r="AJ3" s="24"/>
      <c r="AK3" s="24"/>
      <c r="AL3" s="20"/>
      <c r="AM3" s="53" t="s">
        <v>9</v>
      </c>
      <c r="AN3" s="54" t="s">
        <v>10</v>
      </c>
      <c r="AO3" s="55" t="s">
        <v>11</v>
      </c>
      <c r="AP3" s="56" t="s">
        <v>12</v>
      </c>
    </row>
    <row r="4" spans="1:42" ht="15">
      <c r="A4" s="65"/>
      <c r="B4" s="68"/>
      <c r="C4" s="68"/>
      <c r="D4" s="44"/>
      <c r="E4" s="45"/>
      <c r="F4" s="46"/>
      <c r="G4" s="25"/>
      <c r="H4" s="26">
        <v>1</v>
      </c>
      <c r="I4" s="26">
        <v>2</v>
      </c>
      <c r="J4" s="27">
        <v>3</v>
      </c>
      <c r="K4" s="27">
        <v>4</v>
      </c>
      <c r="L4" s="28">
        <v>5</v>
      </c>
      <c r="M4" s="28">
        <v>6</v>
      </c>
      <c r="N4" s="26">
        <v>7</v>
      </c>
      <c r="O4" s="26">
        <v>8</v>
      </c>
      <c r="P4" s="26">
        <v>9</v>
      </c>
      <c r="Q4" s="27">
        <v>10</v>
      </c>
      <c r="R4" s="27">
        <v>11</v>
      </c>
      <c r="S4" s="28">
        <v>12</v>
      </c>
      <c r="T4" s="28">
        <v>13</v>
      </c>
      <c r="U4" s="26">
        <v>14</v>
      </c>
      <c r="V4" s="29">
        <v>15</v>
      </c>
      <c r="W4" s="26">
        <v>16</v>
      </c>
      <c r="X4" s="27">
        <v>17</v>
      </c>
      <c r="Y4" s="27">
        <v>18</v>
      </c>
      <c r="Z4" s="28">
        <v>19</v>
      </c>
      <c r="AA4" s="28">
        <v>20</v>
      </c>
      <c r="AB4" s="26">
        <v>21</v>
      </c>
      <c r="AC4" s="26">
        <v>22</v>
      </c>
      <c r="AD4" s="26">
        <v>23</v>
      </c>
      <c r="AE4" s="27">
        <v>24</v>
      </c>
      <c r="AF4" s="30">
        <v>25</v>
      </c>
      <c r="AG4" s="28">
        <v>26</v>
      </c>
      <c r="AH4" s="28">
        <v>27</v>
      </c>
      <c r="AI4" s="29">
        <v>28</v>
      </c>
      <c r="AJ4" s="29">
        <v>29</v>
      </c>
      <c r="AK4" s="29">
        <v>30</v>
      </c>
      <c r="AL4" s="27">
        <v>31</v>
      </c>
      <c r="AM4" s="53"/>
      <c r="AN4" s="54"/>
      <c r="AO4" s="55"/>
      <c r="AP4" s="56"/>
    </row>
    <row r="5" spans="1:42" ht="15">
      <c r="A5" s="57">
        <v>1111</v>
      </c>
      <c r="B5" s="60">
        <v>125</v>
      </c>
      <c r="C5" s="60">
        <v>8</v>
      </c>
      <c r="D5" s="76" t="s">
        <v>15</v>
      </c>
      <c r="E5" s="61"/>
      <c r="F5" s="62"/>
      <c r="G5" s="31" t="s">
        <v>13</v>
      </c>
      <c r="H5" s="32">
        <v>1</v>
      </c>
      <c r="I5" s="32">
        <v>1</v>
      </c>
      <c r="J5" s="33" t="s">
        <v>14</v>
      </c>
      <c r="K5" s="33" t="s">
        <v>14</v>
      </c>
      <c r="L5" s="34">
        <v>1</v>
      </c>
      <c r="M5" s="32">
        <v>1</v>
      </c>
      <c r="N5" s="32">
        <v>1</v>
      </c>
      <c r="O5" s="32">
        <v>1</v>
      </c>
      <c r="P5" s="32">
        <v>3</v>
      </c>
      <c r="Q5" s="33" t="s">
        <v>14</v>
      </c>
      <c r="R5" s="35" t="s">
        <v>14</v>
      </c>
      <c r="S5" s="32">
        <v>1</v>
      </c>
      <c r="T5" s="32">
        <v>1</v>
      </c>
      <c r="U5" s="32">
        <v>1</v>
      </c>
      <c r="V5" s="32">
        <v>1</v>
      </c>
      <c r="W5" s="32">
        <v>1</v>
      </c>
      <c r="X5" s="33" t="s">
        <v>14</v>
      </c>
      <c r="Y5" s="33" t="s">
        <v>14</v>
      </c>
      <c r="Z5" s="32">
        <v>1</v>
      </c>
      <c r="AA5" s="32">
        <v>1</v>
      </c>
      <c r="AB5" s="32">
        <v>1</v>
      </c>
      <c r="AC5" s="32">
        <v>1</v>
      </c>
      <c r="AD5" s="32">
        <v>3</v>
      </c>
      <c r="AE5" s="33" t="s">
        <v>14</v>
      </c>
      <c r="AF5" s="33" t="s">
        <v>14</v>
      </c>
      <c r="AG5" s="32">
        <v>1</v>
      </c>
      <c r="AH5" s="32">
        <v>1</v>
      </c>
      <c r="AI5" s="32">
        <v>1</v>
      </c>
      <c r="AJ5" s="32">
        <v>1</v>
      </c>
      <c r="AK5" s="32">
        <v>1</v>
      </c>
      <c r="AL5" s="36" t="s">
        <v>14</v>
      </c>
      <c r="AM5" s="71">
        <f>COUNTIF(H5:AL5,"&lt;&gt;В")-_xlfn.COUNTIFS(H5:AL5,"&lt;&gt;В",H7:AL7,"&lt;&gt;")</f>
        <v>22</v>
      </c>
      <c r="AN5" s="56">
        <f>AM5*C5</f>
        <v>176</v>
      </c>
      <c r="AO5" s="48"/>
      <c r="AP5" s="48"/>
    </row>
    <row r="6" spans="1:42" ht="15">
      <c r="A6" s="58"/>
      <c r="B6" s="60"/>
      <c r="C6" s="60"/>
      <c r="D6" s="77"/>
      <c r="E6" s="61"/>
      <c r="F6" s="62"/>
      <c r="G6" s="37" t="s">
        <v>8</v>
      </c>
      <c r="H6" s="38">
        <f>IF(H5&lt;&gt;"В",$C5,0)</f>
        <v>8</v>
      </c>
      <c r="I6" s="38">
        <f aca="true" t="shared" si="0" ref="I6:AL6">IF(I5&lt;&gt;"В",$C5,0)</f>
        <v>8</v>
      </c>
      <c r="J6" s="39">
        <f t="shared" si="0"/>
        <v>0</v>
      </c>
      <c r="K6" s="39">
        <f t="shared" si="0"/>
        <v>0</v>
      </c>
      <c r="L6" s="38">
        <f t="shared" si="0"/>
        <v>8</v>
      </c>
      <c r="M6" s="38">
        <f t="shared" si="0"/>
        <v>8</v>
      </c>
      <c r="N6" s="38">
        <f t="shared" si="0"/>
        <v>8</v>
      </c>
      <c r="O6" s="38">
        <f t="shared" si="0"/>
        <v>8</v>
      </c>
      <c r="P6" s="38">
        <f t="shared" si="0"/>
        <v>8</v>
      </c>
      <c r="Q6" s="39">
        <f t="shared" si="0"/>
        <v>0</v>
      </c>
      <c r="R6" s="39">
        <f t="shared" si="0"/>
        <v>0</v>
      </c>
      <c r="S6" s="38">
        <f t="shared" si="0"/>
        <v>8</v>
      </c>
      <c r="T6" s="38">
        <f t="shared" si="0"/>
        <v>8</v>
      </c>
      <c r="U6" s="38">
        <f t="shared" si="0"/>
        <v>8</v>
      </c>
      <c r="V6" s="38">
        <f t="shared" si="0"/>
        <v>8</v>
      </c>
      <c r="W6" s="38">
        <f t="shared" si="0"/>
        <v>8</v>
      </c>
      <c r="X6" s="39">
        <f t="shared" si="0"/>
        <v>0</v>
      </c>
      <c r="Y6" s="39">
        <f t="shared" si="0"/>
        <v>0</v>
      </c>
      <c r="Z6" s="38">
        <f t="shared" si="0"/>
        <v>8</v>
      </c>
      <c r="AA6" s="38">
        <f t="shared" si="0"/>
        <v>8</v>
      </c>
      <c r="AB6" s="38">
        <f t="shared" si="0"/>
        <v>8</v>
      </c>
      <c r="AC6" s="38">
        <f t="shared" si="0"/>
        <v>8</v>
      </c>
      <c r="AD6" s="38">
        <f t="shared" si="0"/>
        <v>8</v>
      </c>
      <c r="AE6" s="39">
        <f t="shared" si="0"/>
        <v>0</v>
      </c>
      <c r="AF6" s="39">
        <f t="shared" si="0"/>
        <v>0</v>
      </c>
      <c r="AG6" s="38">
        <f t="shared" si="0"/>
        <v>8</v>
      </c>
      <c r="AH6" s="38">
        <f t="shared" si="0"/>
        <v>8</v>
      </c>
      <c r="AI6" s="38">
        <f t="shared" si="0"/>
        <v>8</v>
      </c>
      <c r="AJ6" s="38">
        <f t="shared" si="0"/>
        <v>8</v>
      </c>
      <c r="AK6" s="38">
        <f t="shared" si="0"/>
        <v>8</v>
      </c>
      <c r="AL6" s="39">
        <f t="shared" si="0"/>
        <v>0</v>
      </c>
      <c r="AM6" s="71"/>
      <c r="AN6" s="56"/>
      <c r="AO6" s="48"/>
      <c r="AP6" s="48"/>
    </row>
    <row r="7" spans="1:42" ht="15">
      <c r="A7" s="59"/>
      <c r="B7" s="60"/>
      <c r="C7" s="60"/>
      <c r="D7" s="78"/>
      <c r="E7" s="61"/>
      <c r="F7" s="62"/>
      <c r="G7" s="40"/>
      <c r="H7" s="38"/>
      <c r="I7" s="38"/>
      <c r="J7" s="39"/>
      <c r="K7" s="39"/>
      <c r="L7" s="38"/>
      <c r="M7" s="38"/>
      <c r="N7" s="38"/>
      <c r="O7" s="38"/>
      <c r="P7" s="38"/>
      <c r="Q7" s="39"/>
      <c r="R7" s="39"/>
      <c r="S7" s="38"/>
      <c r="T7" s="38"/>
      <c r="U7" s="38"/>
      <c r="V7" s="38"/>
      <c r="W7" s="38"/>
      <c r="X7" s="39"/>
      <c r="Y7" s="39"/>
      <c r="Z7" s="38"/>
      <c r="AA7" s="38"/>
      <c r="AB7" s="38"/>
      <c r="AC7" s="38"/>
      <c r="AD7" s="38"/>
      <c r="AE7" s="39"/>
      <c r="AF7" s="39"/>
      <c r="AG7" s="38"/>
      <c r="AH7" s="38"/>
      <c r="AI7" s="38"/>
      <c r="AJ7" s="38"/>
      <c r="AK7" s="38"/>
      <c r="AL7" s="39"/>
      <c r="AM7" s="71"/>
      <c r="AN7" s="56"/>
      <c r="AO7" s="48"/>
      <c r="AP7" s="48"/>
    </row>
    <row r="8" spans="1:42" ht="15">
      <c r="A8" s="57">
        <v>222</v>
      </c>
      <c r="B8" s="72">
        <v>566</v>
      </c>
      <c r="C8" s="60">
        <v>8</v>
      </c>
      <c r="D8" s="76" t="s">
        <v>16</v>
      </c>
      <c r="E8" s="73"/>
      <c r="F8" s="62"/>
      <c r="G8" s="31" t="s">
        <v>13</v>
      </c>
      <c r="H8" s="32">
        <v>1</v>
      </c>
      <c r="I8" s="32">
        <v>1</v>
      </c>
      <c r="J8" s="33">
        <v>1</v>
      </c>
      <c r="K8" s="33" t="s">
        <v>14</v>
      </c>
      <c r="L8" s="34" t="s">
        <v>14</v>
      </c>
      <c r="M8" s="32">
        <v>3</v>
      </c>
      <c r="N8" s="32">
        <v>3</v>
      </c>
      <c r="O8" s="32">
        <v>2</v>
      </c>
      <c r="P8" s="32">
        <v>1</v>
      </c>
      <c r="Q8" s="33">
        <v>1</v>
      </c>
      <c r="R8" s="33" t="s">
        <v>14</v>
      </c>
      <c r="S8" s="32" t="s">
        <v>14</v>
      </c>
      <c r="T8" s="32">
        <v>1</v>
      </c>
      <c r="U8" s="32">
        <v>1</v>
      </c>
      <c r="V8" s="32">
        <v>1</v>
      </c>
      <c r="W8" s="32">
        <v>1</v>
      </c>
      <c r="X8" s="33">
        <v>1</v>
      </c>
      <c r="Y8" s="33" t="s">
        <v>14</v>
      </c>
      <c r="Z8" s="32" t="s">
        <v>14</v>
      </c>
      <c r="AA8" s="32">
        <v>3</v>
      </c>
      <c r="AB8" s="32">
        <v>3</v>
      </c>
      <c r="AC8" s="32">
        <v>2</v>
      </c>
      <c r="AD8" s="32">
        <v>1</v>
      </c>
      <c r="AE8" s="33">
        <v>1</v>
      </c>
      <c r="AF8" s="33" t="s">
        <v>14</v>
      </c>
      <c r="AG8" s="32" t="s">
        <v>14</v>
      </c>
      <c r="AH8" s="32">
        <v>1</v>
      </c>
      <c r="AI8" s="32">
        <v>1</v>
      </c>
      <c r="AJ8" s="32" t="s">
        <v>14</v>
      </c>
      <c r="AK8" s="32">
        <v>1</v>
      </c>
      <c r="AL8" s="33">
        <v>1</v>
      </c>
      <c r="AM8" s="71">
        <f>COUNTIF(H8:AL8,"&lt;&gt;В")-_xlfn.COUNTIFS(H8:AL8,"&lt;&gt;В",H10:AL10,"&lt;&gt;")</f>
        <v>22</v>
      </c>
      <c r="AN8" s="56">
        <f>AM8*C8</f>
        <v>176</v>
      </c>
      <c r="AO8" s="48"/>
      <c r="AP8" s="48"/>
    </row>
    <row r="9" spans="1:42" ht="15">
      <c r="A9" s="58"/>
      <c r="B9" s="72"/>
      <c r="C9" s="60"/>
      <c r="D9" s="77"/>
      <c r="E9" s="74"/>
      <c r="F9" s="62"/>
      <c r="G9" s="37" t="s">
        <v>8</v>
      </c>
      <c r="H9" s="38">
        <f>IF(H8&lt;&gt;"В",$C8,0)</f>
        <v>8</v>
      </c>
      <c r="I9" s="38">
        <f aca="true" t="shared" si="1" ref="I9:AL9">IF(I8&lt;&gt;"В",$C8,0)</f>
        <v>8</v>
      </c>
      <c r="J9" s="39">
        <f t="shared" si="1"/>
        <v>8</v>
      </c>
      <c r="K9" s="39">
        <f t="shared" si="1"/>
        <v>0</v>
      </c>
      <c r="L9" s="38">
        <f t="shared" si="1"/>
        <v>0</v>
      </c>
      <c r="M9" s="38">
        <f t="shared" si="1"/>
        <v>8</v>
      </c>
      <c r="N9" s="38">
        <f t="shared" si="1"/>
        <v>8</v>
      </c>
      <c r="O9" s="38">
        <f t="shared" si="1"/>
        <v>8</v>
      </c>
      <c r="P9" s="38">
        <f t="shared" si="1"/>
        <v>8</v>
      </c>
      <c r="Q9" s="39">
        <f t="shared" si="1"/>
        <v>8</v>
      </c>
      <c r="R9" s="39">
        <f t="shared" si="1"/>
        <v>0</v>
      </c>
      <c r="S9" s="38">
        <f t="shared" si="1"/>
        <v>0</v>
      </c>
      <c r="T9" s="38">
        <f t="shared" si="1"/>
        <v>8</v>
      </c>
      <c r="U9" s="38">
        <f t="shared" si="1"/>
        <v>8</v>
      </c>
      <c r="V9" s="38">
        <f t="shared" si="1"/>
        <v>8</v>
      </c>
      <c r="W9" s="38">
        <f t="shared" si="1"/>
        <v>8</v>
      </c>
      <c r="X9" s="39">
        <f t="shared" si="1"/>
        <v>8</v>
      </c>
      <c r="Y9" s="39">
        <f t="shared" si="1"/>
        <v>0</v>
      </c>
      <c r="Z9" s="38">
        <f t="shared" si="1"/>
        <v>0</v>
      </c>
      <c r="AA9" s="38">
        <f t="shared" si="1"/>
        <v>8</v>
      </c>
      <c r="AB9" s="38">
        <f t="shared" si="1"/>
        <v>8</v>
      </c>
      <c r="AC9" s="38">
        <f t="shared" si="1"/>
        <v>8</v>
      </c>
      <c r="AD9" s="38">
        <f t="shared" si="1"/>
        <v>8</v>
      </c>
      <c r="AE9" s="39">
        <f t="shared" si="1"/>
        <v>8</v>
      </c>
      <c r="AF9" s="39">
        <f t="shared" si="1"/>
        <v>0</v>
      </c>
      <c r="AG9" s="38">
        <f t="shared" si="1"/>
        <v>0</v>
      </c>
      <c r="AH9" s="38">
        <f t="shared" si="1"/>
        <v>8</v>
      </c>
      <c r="AI9" s="38">
        <f t="shared" si="1"/>
        <v>8</v>
      </c>
      <c r="AJ9" s="38">
        <f t="shared" si="1"/>
        <v>0</v>
      </c>
      <c r="AK9" s="38">
        <f t="shared" si="1"/>
        <v>8</v>
      </c>
      <c r="AL9" s="39">
        <f t="shared" si="1"/>
        <v>8</v>
      </c>
      <c r="AM9" s="71"/>
      <c r="AN9" s="56"/>
      <c r="AO9" s="48"/>
      <c r="AP9" s="48"/>
    </row>
    <row r="10" spans="1:42" ht="15">
      <c r="A10" s="59"/>
      <c r="B10" s="72"/>
      <c r="C10" s="60"/>
      <c r="D10" s="78"/>
      <c r="E10" s="75"/>
      <c r="F10" s="62"/>
      <c r="G10" s="40"/>
      <c r="H10" s="41"/>
      <c r="I10" s="41"/>
      <c r="J10" s="36"/>
      <c r="K10" s="36"/>
      <c r="L10" s="41"/>
      <c r="M10" s="41"/>
      <c r="N10" s="41"/>
      <c r="O10" s="41"/>
      <c r="P10" s="41"/>
      <c r="Q10" s="36"/>
      <c r="R10" s="36"/>
      <c r="S10" s="41"/>
      <c r="T10" s="41"/>
      <c r="U10" s="41"/>
      <c r="V10" s="38"/>
      <c r="W10" s="38"/>
      <c r="X10" s="39"/>
      <c r="Y10" s="39"/>
      <c r="Z10" s="38"/>
      <c r="AA10" s="38"/>
      <c r="AB10" s="38"/>
      <c r="AC10" s="38"/>
      <c r="AD10" s="38"/>
      <c r="AE10" s="39"/>
      <c r="AF10" s="39"/>
      <c r="AG10" s="38"/>
      <c r="AH10" s="38"/>
      <c r="AI10" s="38"/>
      <c r="AJ10" s="38"/>
      <c r="AK10" s="38"/>
      <c r="AL10" s="39"/>
      <c r="AM10" s="71"/>
      <c r="AN10" s="56"/>
      <c r="AO10" s="48"/>
      <c r="AP10" s="48"/>
    </row>
    <row r="11" spans="1:42" ht="15">
      <c r="A11" s="57">
        <v>322</v>
      </c>
      <c r="B11" s="60">
        <v>455</v>
      </c>
      <c r="C11" s="60">
        <v>8</v>
      </c>
      <c r="D11" s="76" t="s">
        <v>17</v>
      </c>
      <c r="E11" s="61"/>
      <c r="F11" s="62"/>
      <c r="G11" s="31" t="s">
        <v>13</v>
      </c>
      <c r="H11" s="32">
        <v>3</v>
      </c>
      <c r="I11" s="32">
        <v>2</v>
      </c>
      <c r="J11" s="33" t="s">
        <v>14</v>
      </c>
      <c r="K11" s="33">
        <v>2</v>
      </c>
      <c r="L11" s="34">
        <v>3</v>
      </c>
      <c r="M11" s="32">
        <v>2</v>
      </c>
      <c r="N11" s="32">
        <v>1</v>
      </c>
      <c r="O11" s="32">
        <v>3</v>
      </c>
      <c r="P11" s="32" t="s">
        <v>14</v>
      </c>
      <c r="Q11" s="33" t="s">
        <v>14</v>
      </c>
      <c r="R11" s="35">
        <v>1</v>
      </c>
      <c r="S11" s="32">
        <v>3</v>
      </c>
      <c r="T11" s="32">
        <v>3</v>
      </c>
      <c r="U11" s="32">
        <v>3</v>
      </c>
      <c r="V11" s="32">
        <v>3</v>
      </c>
      <c r="W11" s="32" t="s">
        <v>14</v>
      </c>
      <c r="X11" s="33" t="s">
        <v>14</v>
      </c>
      <c r="Y11" s="33">
        <v>1</v>
      </c>
      <c r="Z11" s="32">
        <v>3</v>
      </c>
      <c r="AA11" s="32">
        <v>2</v>
      </c>
      <c r="AB11" s="32">
        <v>1</v>
      </c>
      <c r="AC11" s="32">
        <v>3</v>
      </c>
      <c r="AD11" s="32" t="s">
        <v>14</v>
      </c>
      <c r="AE11" s="33" t="s">
        <v>14</v>
      </c>
      <c r="AF11" s="33">
        <v>1</v>
      </c>
      <c r="AG11" s="32">
        <v>3</v>
      </c>
      <c r="AH11" s="32">
        <v>3</v>
      </c>
      <c r="AI11" s="32">
        <v>3</v>
      </c>
      <c r="AJ11" s="32">
        <v>3</v>
      </c>
      <c r="AK11" s="32" t="s">
        <v>14</v>
      </c>
      <c r="AL11" s="36" t="s">
        <v>14</v>
      </c>
      <c r="AM11" s="71">
        <f>COUNTIF(H11:AL11,"&lt;&gt;В")-_xlfn.COUNTIFS(H11:AL11,"&lt;&gt;В",H13:AL13,"&lt;&gt;")</f>
        <v>22</v>
      </c>
      <c r="AN11" s="56">
        <f>AM11*C11</f>
        <v>176</v>
      </c>
      <c r="AO11" s="48"/>
      <c r="AP11" s="48"/>
    </row>
    <row r="12" spans="1:42" ht="15">
      <c r="A12" s="58"/>
      <c r="B12" s="60"/>
      <c r="C12" s="60"/>
      <c r="D12" s="77"/>
      <c r="E12" s="61"/>
      <c r="F12" s="62"/>
      <c r="G12" s="37" t="s">
        <v>8</v>
      </c>
      <c r="H12" s="38">
        <f>IF(H11&lt;&gt;"В",$C11,0)</f>
        <v>8</v>
      </c>
      <c r="I12" s="38">
        <f aca="true" t="shared" si="2" ref="I12:AL12">IF(I11&lt;&gt;"В",$C11,0)</f>
        <v>8</v>
      </c>
      <c r="J12" s="39">
        <f t="shared" si="2"/>
        <v>0</v>
      </c>
      <c r="K12" s="39">
        <f t="shared" si="2"/>
        <v>8</v>
      </c>
      <c r="L12" s="38">
        <f t="shared" si="2"/>
        <v>8</v>
      </c>
      <c r="M12" s="38">
        <f t="shared" si="2"/>
        <v>8</v>
      </c>
      <c r="N12" s="38">
        <f t="shared" si="2"/>
        <v>8</v>
      </c>
      <c r="O12" s="38">
        <f t="shared" si="2"/>
        <v>8</v>
      </c>
      <c r="P12" s="38">
        <f t="shared" si="2"/>
        <v>0</v>
      </c>
      <c r="Q12" s="39">
        <f t="shared" si="2"/>
        <v>0</v>
      </c>
      <c r="R12" s="39">
        <f t="shared" si="2"/>
        <v>8</v>
      </c>
      <c r="S12" s="38">
        <f t="shared" si="2"/>
        <v>8</v>
      </c>
      <c r="T12" s="38">
        <f t="shared" si="2"/>
        <v>8</v>
      </c>
      <c r="U12" s="38">
        <f t="shared" si="2"/>
        <v>8</v>
      </c>
      <c r="V12" s="38">
        <f t="shared" si="2"/>
        <v>8</v>
      </c>
      <c r="W12" s="38">
        <f t="shared" si="2"/>
        <v>0</v>
      </c>
      <c r="X12" s="39">
        <f t="shared" si="2"/>
        <v>0</v>
      </c>
      <c r="Y12" s="39">
        <f t="shared" si="2"/>
        <v>8</v>
      </c>
      <c r="Z12" s="38">
        <f t="shared" si="2"/>
        <v>8</v>
      </c>
      <c r="AA12" s="38">
        <f t="shared" si="2"/>
        <v>8</v>
      </c>
      <c r="AB12" s="38">
        <f t="shared" si="2"/>
        <v>8</v>
      </c>
      <c r="AC12" s="38">
        <f t="shared" si="2"/>
        <v>8</v>
      </c>
      <c r="AD12" s="38">
        <f t="shared" si="2"/>
        <v>0</v>
      </c>
      <c r="AE12" s="39">
        <f t="shared" si="2"/>
        <v>0</v>
      </c>
      <c r="AF12" s="39">
        <f t="shared" si="2"/>
        <v>8</v>
      </c>
      <c r="AG12" s="38">
        <f t="shared" si="2"/>
        <v>8</v>
      </c>
      <c r="AH12" s="38">
        <f t="shared" si="2"/>
        <v>8</v>
      </c>
      <c r="AI12" s="38">
        <f t="shared" si="2"/>
        <v>8</v>
      </c>
      <c r="AJ12" s="38">
        <f t="shared" si="2"/>
        <v>8</v>
      </c>
      <c r="AK12" s="38">
        <f t="shared" si="2"/>
        <v>0</v>
      </c>
      <c r="AL12" s="39">
        <f t="shared" si="2"/>
        <v>0</v>
      </c>
      <c r="AM12" s="71"/>
      <c r="AN12" s="56"/>
      <c r="AO12" s="48"/>
      <c r="AP12" s="48"/>
    </row>
    <row r="13" spans="1:42" ht="15">
      <c r="A13" s="59"/>
      <c r="B13" s="60"/>
      <c r="C13" s="60"/>
      <c r="D13" s="78"/>
      <c r="E13" s="61"/>
      <c r="F13" s="62"/>
      <c r="G13" s="40"/>
      <c r="H13" s="38"/>
      <c r="I13" s="38"/>
      <c r="J13" s="39"/>
      <c r="K13" s="39"/>
      <c r="L13" s="38"/>
      <c r="M13" s="38"/>
      <c r="N13" s="38"/>
      <c r="O13" s="38"/>
      <c r="P13" s="38"/>
      <c r="Q13" s="39"/>
      <c r="R13" s="39"/>
      <c r="S13" s="38"/>
      <c r="T13" s="38"/>
      <c r="U13" s="38"/>
      <c r="V13" s="38"/>
      <c r="W13" s="38"/>
      <c r="X13" s="39"/>
      <c r="Y13" s="39"/>
      <c r="Z13" s="38"/>
      <c r="AA13" s="38"/>
      <c r="AB13" s="38"/>
      <c r="AC13" s="38"/>
      <c r="AD13" s="38"/>
      <c r="AE13" s="39"/>
      <c r="AF13" s="39"/>
      <c r="AG13" s="38"/>
      <c r="AH13" s="38"/>
      <c r="AI13" s="38"/>
      <c r="AJ13" s="38"/>
      <c r="AK13" s="38"/>
      <c r="AL13" s="42"/>
      <c r="AM13" s="71"/>
      <c r="AN13" s="56"/>
      <c r="AO13" s="48"/>
      <c r="AP13" s="48"/>
    </row>
    <row r="14" spans="1:42" ht="15">
      <c r="A14" s="57">
        <v>4544</v>
      </c>
      <c r="B14" s="60">
        <v>102</v>
      </c>
      <c r="C14" s="60">
        <v>8</v>
      </c>
      <c r="D14" s="76"/>
      <c r="E14" s="61"/>
      <c r="F14" s="62"/>
      <c r="G14" s="31" t="s">
        <v>13</v>
      </c>
      <c r="H14" s="32">
        <v>1</v>
      </c>
      <c r="I14" s="32">
        <v>3</v>
      </c>
      <c r="J14" s="33" t="s">
        <v>14</v>
      </c>
      <c r="K14" s="33" t="s">
        <v>14</v>
      </c>
      <c r="L14" s="34">
        <v>1</v>
      </c>
      <c r="M14" s="32">
        <v>1</v>
      </c>
      <c r="N14" s="32">
        <v>1</v>
      </c>
      <c r="O14" s="32">
        <v>1</v>
      </c>
      <c r="P14" s="32">
        <v>1</v>
      </c>
      <c r="Q14" s="33" t="s">
        <v>14</v>
      </c>
      <c r="R14" s="35" t="s">
        <v>14</v>
      </c>
      <c r="S14" s="32">
        <v>1</v>
      </c>
      <c r="T14" s="32">
        <v>1</v>
      </c>
      <c r="U14" s="32">
        <v>1</v>
      </c>
      <c r="V14" s="32">
        <v>1</v>
      </c>
      <c r="W14" s="32">
        <v>3</v>
      </c>
      <c r="X14" s="33" t="s">
        <v>14</v>
      </c>
      <c r="Y14" s="33" t="s">
        <v>14</v>
      </c>
      <c r="Z14" s="32">
        <v>1</v>
      </c>
      <c r="AA14" s="32">
        <v>1</v>
      </c>
      <c r="AB14" s="32">
        <v>1</v>
      </c>
      <c r="AC14" s="32">
        <v>1</v>
      </c>
      <c r="AD14" s="32">
        <v>1</v>
      </c>
      <c r="AE14" s="33" t="s">
        <v>14</v>
      </c>
      <c r="AF14" s="33" t="s">
        <v>14</v>
      </c>
      <c r="AG14" s="32">
        <v>1</v>
      </c>
      <c r="AH14" s="32">
        <v>1</v>
      </c>
      <c r="AI14" s="32">
        <v>1</v>
      </c>
      <c r="AJ14" s="32">
        <v>1</v>
      </c>
      <c r="AK14" s="32">
        <v>3</v>
      </c>
      <c r="AL14" s="33" t="s">
        <v>14</v>
      </c>
      <c r="AM14" s="71">
        <f>COUNTIF(H14:AL14,"&lt;&gt;В")-_xlfn.COUNTIFS(H14:AL14,"&lt;&gt;В",H16:AL16,"&lt;&gt;")</f>
        <v>22</v>
      </c>
      <c r="AN14" s="56">
        <f>AM14*C14</f>
        <v>176</v>
      </c>
      <c r="AO14" s="48"/>
      <c r="AP14" s="48"/>
    </row>
    <row r="15" spans="1:42" ht="15">
      <c r="A15" s="58"/>
      <c r="B15" s="60"/>
      <c r="C15" s="60"/>
      <c r="D15" s="77"/>
      <c r="E15" s="61"/>
      <c r="F15" s="62"/>
      <c r="G15" s="37" t="s">
        <v>8</v>
      </c>
      <c r="H15" s="38">
        <f>IF(H14&lt;&gt;"В",$C14,0)</f>
        <v>8</v>
      </c>
      <c r="I15" s="38">
        <f aca="true" t="shared" si="3" ref="I15:AL15">IF(I14&lt;&gt;"В",$C14,0)</f>
        <v>8</v>
      </c>
      <c r="J15" s="39">
        <f t="shared" si="3"/>
        <v>0</v>
      </c>
      <c r="K15" s="39">
        <f t="shared" si="3"/>
        <v>0</v>
      </c>
      <c r="L15" s="38">
        <f t="shared" si="3"/>
        <v>8</v>
      </c>
      <c r="M15" s="38">
        <f t="shared" si="3"/>
        <v>8</v>
      </c>
      <c r="N15" s="38">
        <f t="shared" si="3"/>
        <v>8</v>
      </c>
      <c r="O15" s="38">
        <f t="shared" si="3"/>
        <v>8</v>
      </c>
      <c r="P15" s="38">
        <f t="shared" si="3"/>
        <v>8</v>
      </c>
      <c r="Q15" s="39">
        <f t="shared" si="3"/>
        <v>0</v>
      </c>
      <c r="R15" s="39">
        <f t="shared" si="3"/>
        <v>0</v>
      </c>
      <c r="S15" s="38">
        <f t="shared" si="3"/>
        <v>8</v>
      </c>
      <c r="T15" s="38">
        <f t="shared" si="3"/>
        <v>8</v>
      </c>
      <c r="U15" s="38">
        <f t="shared" si="3"/>
        <v>8</v>
      </c>
      <c r="V15" s="38">
        <f t="shared" si="3"/>
        <v>8</v>
      </c>
      <c r="W15" s="38">
        <f t="shared" si="3"/>
        <v>8</v>
      </c>
      <c r="X15" s="39">
        <f t="shared" si="3"/>
        <v>0</v>
      </c>
      <c r="Y15" s="39">
        <f t="shared" si="3"/>
        <v>0</v>
      </c>
      <c r="Z15" s="38">
        <f t="shared" si="3"/>
        <v>8</v>
      </c>
      <c r="AA15" s="38">
        <f t="shared" si="3"/>
        <v>8</v>
      </c>
      <c r="AB15" s="38">
        <f t="shared" si="3"/>
        <v>8</v>
      </c>
      <c r="AC15" s="38">
        <f t="shared" si="3"/>
        <v>8</v>
      </c>
      <c r="AD15" s="38">
        <f t="shared" si="3"/>
        <v>8</v>
      </c>
      <c r="AE15" s="39">
        <f t="shared" si="3"/>
        <v>0</v>
      </c>
      <c r="AF15" s="39">
        <f t="shared" si="3"/>
        <v>0</v>
      </c>
      <c r="AG15" s="38">
        <f t="shared" si="3"/>
        <v>8</v>
      </c>
      <c r="AH15" s="38">
        <f t="shared" si="3"/>
        <v>8</v>
      </c>
      <c r="AI15" s="38">
        <f t="shared" si="3"/>
        <v>8</v>
      </c>
      <c r="AJ15" s="38">
        <f t="shared" si="3"/>
        <v>8</v>
      </c>
      <c r="AK15" s="38">
        <f t="shared" si="3"/>
        <v>8</v>
      </c>
      <c r="AL15" s="39">
        <f t="shared" si="3"/>
        <v>0</v>
      </c>
      <c r="AM15" s="71"/>
      <c r="AN15" s="56"/>
      <c r="AO15" s="48"/>
      <c r="AP15" s="48"/>
    </row>
    <row r="16" spans="1:42" ht="15">
      <c r="A16" s="59"/>
      <c r="B16" s="60"/>
      <c r="C16" s="60"/>
      <c r="D16" s="78"/>
      <c r="E16" s="61"/>
      <c r="F16" s="62"/>
      <c r="G16" s="40"/>
      <c r="H16" s="38"/>
      <c r="I16" s="38"/>
      <c r="J16" s="39"/>
      <c r="K16" s="39"/>
      <c r="L16" s="38"/>
      <c r="M16" s="38"/>
      <c r="N16" s="38"/>
      <c r="O16" s="38"/>
      <c r="P16" s="38"/>
      <c r="Q16" s="39"/>
      <c r="R16" s="39"/>
      <c r="S16" s="38"/>
      <c r="T16" s="38"/>
      <c r="U16" s="38"/>
      <c r="V16" s="38"/>
      <c r="W16" s="38"/>
      <c r="X16" s="39"/>
      <c r="Y16" s="39"/>
      <c r="Z16" s="38"/>
      <c r="AA16" s="38"/>
      <c r="AB16" s="38"/>
      <c r="AC16" s="38"/>
      <c r="AD16" s="38"/>
      <c r="AE16" s="39"/>
      <c r="AF16" s="39"/>
      <c r="AG16" s="38"/>
      <c r="AH16" s="38"/>
      <c r="AI16" s="38"/>
      <c r="AJ16" s="38"/>
      <c r="AK16" s="38"/>
      <c r="AL16" s="42"/>
      <c r="AM16" s="71"/>
      <c r="AN16" s="56"/>
      <c r="AO16" s="48"/>
      <c r="AP16" s="48"/>
    </row>
    <row r="17" spans="1:42" ht="15">
      <c r="A17" s="57">
        <v>7888</v>
      </c>
      <c r="B17" s="72">
        <v>100</v>
      </c>
      <c r="C17" s="60">
        <v>8</v>
      </c>
      <c r="D17" s="76"/>
      <c r="E17" s="61"/>
      <c r="F17" s="62"/>
      <c r="G17" s="31" t="s">
        <v>13</v>
      </c>
      <c r="H17" s="32">
        <v>1</v>
      </c>
      <c r="I17" s="32">
        <v>1</v>
      </c>
      <c r="J17" s="33">
        <v>3</v>
      </c>
      <c r="K17" s="33">
        <v>3</v>
      </c>
      <c r="L17" s="34" t="s">
        <v>14</v>
      </c>
      <c r="M17" s="32" t="s">
        <v>14</v>
      </c>
      <c r="N17" s="32">
        <v>1</v>
      </c>
      <c r="O17" s="32">
        <v>1</v>
      </c>
      <c r="P17" s="32">
        <v>1</v>
      </c>
      <c r="Q17" s="33">
        <v>3</v>
      </c>
      <c r="R17" s="35">
        <v>3</v>
      </c>
      <c r="S17" s="32" t="s">
        <v>14</v>
      </c>
      <c r="T17" s="32" t="s">
        <v>14</v>
      </c>
      <c r="U17" s="32">
        <v>1</v>
      </c>
      <c r="V17" s="32">
        <v>1</v>
      </c>
      <c r="W17" s="32">
        <v>1</v>
      </c>
      <c r="X17" s="33">
        <v>3</v>
      </c>
      <c r="Y17" s="33">
        <v>3</v>
      </c>
      <c r="Z17" s="32" t="s">
        <v>14</v>
      </c>
      <c r="AA17" s="32" t="s">
        <v>14</v>
      </c>
      <c r="AB17" s="32">
        <v>1</v>
      </c>
      <c r="AC17" s="32">
        <v>1</v>
      </c>
      <c r="AD17" s="32">
        <v>1</v>
      </c>
      <c r="AE17" s="33">
        <v>3</v>
      </c>
      <c r="AF17" s="33">
        <v>3</v>
      </c>
      <c r="AG17" s="32" t="s">
        <v>14</v>
      </c>
      <c r="AH17" s="32" t="s">
        <v>14</v>
      </c>
      <c r="AI17" s="32" t="s">
        <v>14</v>
      </c>
      <c r="AJ17" s="32">
        <v>1</v>
      </c>
      <c r="AK17" s="32">
        <v>1</v>
      </c>
      <c r="AL17" s="33">
        <v>3</v>
      </c>
      <c r="AM17" s="71">
        <f>COUNTIF(H17:AL17,"&lt;&gt;В")-_xlfn.COUNTIFS(H17:AL17,"&lt;&gt;В",H19:AL19,"&lt;&gt;")</f>
        <v>22</v>
      </c>
      <c r="AN17" s="56">
        <f>AM17*C17</f>
        <v>176</v>
      </c>
      <c r="AO17" s="48"/>
      <c r="AP17" s="48"/>
    </row>
    <row r="18" spans="1:42" ht="15">
      <c r="A18" s="58"/>
      <c r="B18" s="72"/>
      <c r="C18" s="60"/>
      <c r="D18" s="77"/>
      <c r="E18" s="61"/>
      <c r="F18" s="62"/>
      <c r="G18" s="37" t="s">
        <v>8</v>
      </c>
      <c r="H18" s="38">
        <f>IF(H17&lt;&gt;"В",$C17,0)</f>
        <v>8</v>
      </c>
      <c r="I18" s="43">
        <f aca="true" t="shared" si="4" ref="I18:AL18">IF(I17&lt;&gt;"В",$C17,0)</f>
        <v>8</v>
      </c>
      <c r="J18" s="39">
        <f t="shared" si="4"/>
        <v>8</v>
      </c>
      <c r="K18" s="39">
        <f t="shared" si="4"/>
        <v>8</v>
      </c>
      <c r="L18" s="43">
        <f t="shared" si="4"/>
        <v>0</v>
      </c>
      <c r="M18" s="43">
        <f t="shared" si="4"/>
        <v>0</v>
      </c>
      <c r="N18" s="43">
        <f t="shared" si="4"/>
        <v>8</v>
      </c>
      <c r="O18" s="43">
        <f t="shared" si="4"/>
        <v>8</v>
      </c>
      <c r="P18" s="43">
        <f t="shared" si="4"/>
        <v>8</v>
      </c>
      <c r="Q18" s="39">
        <f t="shared" si="4"/>
        <v>8</v>
      </c>
      <c r="R18" s="39">
        <f t="shared" si="4"/>
        <v>8</v>
      </c>
      <c r="S18" s="43">
        <f t="shared" si="4"/>
        <v>0</v>
      </c>
      <c r="T18" s="43">
        <f t="shared" si="4"/>
        <v>0</v>
      </c>
      <c r="U18" s="43">
        <f t="shared" si="4"/>
        <v>8</v>
      </c>
      <c r="V18" s="43">
        <f t="shared" si="4"/>
        <v>8</v>
      </c>
      <c r="W18" s="43">
        <f t="shared" si="4"/>
        <v>8</v>
      </c>
      <c r="X18" s="39">
        <f t="shared" si="4"/>
        <v>8</v>
      </c>
      <c r="Y18" s="39">
        <f t="shared" si="4"/>
        <v>8</v>
      </c>
      <c r="Z18" s="43">
        <f t="shared" si="4"/>
        <v>0</v>
      </c>
      <c r="AA18" s="43">
        <f t="shared" si="4"/>
        <v>0</v>
      </c>
      <c r="AB18" s="43">
        <f t="shared" si="4"/>
        <v>8</v>
      </c>
      <c r="AC18" s="43">
        <f t="shared" si="4"/>
        <v>8</v>
      </c>
      <c r="AD18" s="43">
        <f t="shared" si="4"/>
        <v>8</v>
      </c>
      <c r="AE18" s="39">
        <f t="shared" si="4"/>
        <v>8</v>
      </c>
      <c r="AF18" s="39">
        <f t="shared" si="4"/>
        <v>8</v>
      </c>
      <c r="AG18" s="43">
        <f t="shared" si="4"/>
        <v>0</v>
      </c>
      <c r="AH18" s="43">
        <f t="shared" si="4"/>
        <v>0</v>
      </c>
      <c r="AI18" s="43">
        <f t="shared" si="4"/>
        <v>0</v>
      </c>
      <c r="AJ18" s="43">
        <f t="shared" si="4"/>
        <v>8</v>
      </c>
      <c r="AK18" s="43">
        <f t="shared" si="4"/>
        <v>8</v>
      </c>
      <c r="AL18" s="39">
        <f t="shared" si="4"/>
        <v>8</v>
      </c>
      <c r="AM18" s="71"/>
      <c r="AN18" s="56"/>
      <c r="AO18" s="48"/>
      <c r="AP18" s="48"/>
    </row>
    <row r="19" spans="1:42" ht="15">
      <c r="A19" s="59"/>
      <c r="B19" s="72"/>
      <c r="C19" s="60"/>
      <c r="D19" s="78"/>
      <c r="E19" s="61"/>
      <c r="F19" s="62"/>
      <c r="G19" s="40"/>
      <c r="H19" s="43"/>
      <c r="I19" s="43"/>
      <c r="J19" s="39"/>
      <c r="K19" s="39"/>
      <c r="L19" s="43"/>
      <c r="M19" s="43"/>
      <c r="N19" s="43"/>
      <c r="O19" s="43"/>
      <c r="P19" s="43"/>
      <c r="Q19" s="39"/>
      <c r="R19" s="39"/>
      <c r="S19" s="43"/>
      <c r="T19" s="43"/>
      <c r="U19" s="43"/>
      <c r="V19" s="43"/>
      <c r="W19" s="43"/>
      <c r="X19" s="39"/>
      <c r="Y19" s="39"/>
      <c r="Z19" s="43"/>
      <c r="AA19" s="43"/>
      <c r="AB19" s="43"/>
      <c r="AC19" s="43"/>
      <c r="AD19" s="43"/>
      <c r="AE19" s="39"/>
      <c r="AF19" s="39"/>
      <c r="AG19" s="43"/>
      <c r="AH19" s="43"/>
      <c r="AI19" s="43"/>
      <c r="AJ19" s="43"/>
      <c r="AK19" s="43"/>
      <c r="AL19" s="39"/>
      <c r="AM19" s="71"/>
      <c r="AN19" s="56"/>
      <c r="AO19" s="48"/>
      <c r="AP19" s="48"/>
    </row>
    <row r="21" ht="15">
      <c r="D21" t="s">
        <v>15</v>
      </c>
    </row>
    <row r="22" spans="4:33" ht="15" customHeight="1">
      <c r="D22" t="s">
        <v>17</v>
      </c>
      <c r="S22" s="79" t="s">
        <v>19</v>
      </c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</row>
    <row r="23" spans="4:33" ht="15">
      <c r="D23" t="s">
        <v>16</v>
      </c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</row>
    <row r="24" spans="19:33" ht="15"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</row>
    <row r="25" spans="19:33" ht="15"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</row>
    <row r="26" spans="19:33" ht="15"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</row>
    <row r="27" spans="19:33" ht="15"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</row>
    <row r="28" spans="19:33" ht="15"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19:33" ht="15"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</row>
    <row r="30" spans="19:33" ht="15">
      <c r="S30" s="80" t="s">
        <v>20</v>
      </c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</row>
    <row r="31" spans="19:33" ht="15"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</row>
    <row r="32" spans="19:33" ht="15"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</row>
    <row r="33" spans="19:33" ht="15"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</row>
    <row r="34" spans="19:33" ht="15"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</row>
  </sheetData>
  <sheetProtection/>
  <mergeCells count="74">
    <mergeCell ref="AO17:AO19"/>
    <mergeCell ref="S22:AG29"/>
    <mergeCell ref="S30:AG34"/>
    <mergeCell ref="AM8:AM10"/>
    <mergeCell ref="AN8:AN10"/>
    <mergeCell ref="AM17:AM19"/>
    <mergeCell ref="AN17:AN19"/>
    <mergeCell ref="AP17:AP19"/>
    <mergeCell ref="D5:D7"/>
    <mergeCell ref="D8:D10"/>
    <mergeCell ref="D11:D13"/>
    <mergeCell ref="D14:D16"/>
    <mergeCell ref="D17:D19"/>
    <mergeCell ref="AM14:AM16"/>
    <mergeCell ref="AN14:AN16"/>
    <mergeCell ref="AO14:AO16"/>
    <mergeCell ref="AP14:AP16"/>
    <mergeCell ref="A14:A16"/>
    <mergeCell ref="B14:B16"/>
    <mergeCell ref="C14:C16"/>
    <mergeCell ref="E14:E16"/>
    <mergeCell ref="F14:F16"/>
    <mergeCell ref="A17:A19"/>
    <mergeCell ref="B17:B19"/>
    <mergeCell ref="C17:C19"/>
    <mergeCell ref="E17:E19"/>
    <mergeCell ref="F17:F19"/>
    <mergeCell ref="AP8:AP10"/>
    <mergeCell ref="A11:A13"/>
    <mergeCell ref="B11:B13"/>
    <mergeCell ref="C11:C13"/>
    <mergeCell ref="E11:E13"/>
    <mergeCell ref="F11:F13"/>
    <mergeCell ref="AM11:AM13"/>
    <mergeCell ref="AN11:AN13"/>
    <mergeCell ref="AO11:AO13"/>
    <mergeCell ref="AP11:AP13"/>
    <mergeCell ref="AM5:AM7"/>
    <mergeCell ref="AN5:AN7"/>
    <mergeCell ref="AO5:AO7"/>
    <mergeCell ref="AP5:AP7"/>
    <mergeCell ref="A8:A10"/>
    <mergeCell ref="B8:B10"/>
    <mergeCell ref="C8:C10"/>
    <mergeCell ref="E8:E10"/>
    <mergeCell ref="F8:F10"/>
    <mergeCell ref="AO8:AO10"/>
    <mergeCell ref="A1:A4"/>
    <mergeCell ref="B1:B4"/>
    <mergeCell ref="C1:C2"/>
    <mergeCell ref="D1:D2"/>
    <mergeCell ref="E1:E2"/>
    <mergeCell ref="F1:F2"/>
    <mergeCell ref="C3:C4"/>
    <mergeCell ref="AE2:AF2"/>
    <mergeCell ref="AM3:AM4"/>
    <mergeCell ref="AN3:AN4"/>
    <mergeCell ref="AO3:AO4"/>
    <mergeCell ref="AP3:AP4"/>
    <mergeCell ref="A5:A7"/>
    <mergeCell ref="B5:B7"/>
    <mergeCell ref="C5:C7"/>
    <mergeCell ref="E5:E7"/>
    <mergeCell ref="F5:F7"/>
    <mergeCell ref="D3:D4"/>
    <mergeCell ref="E3:E4"/>
    <mergeCell ref="F3:F4"/>
    <mergeCell ref="G1:G2"/>
    <mergeCell ref="AM1:AP2"/>
    <mergeCell ref="I2:Q2"/>
    <mergeCell ref="R2:T2"/>
    <mergeCell ref="U2:W2"/>
    <mergeCell ref="Z2:AB2"/>
    <mergeCell ref="AC2:A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2015-10-24T13:01:05Z</dcterms:modified>
  <cp:category/>
  <cp:version/>
  <cp:contentType/>
  <cp:contentStatus/>
</cp:coreProperties>
</file>