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0880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W13" i="2"/>
  <c r="G13"/>
  <c r="T13"/>
  <c r="L13"/>
  <c r="O13" s="1"/>
  <c r="D13"/>
  <c r="F11"/>
  <c r="H11"/>
  <c r="J11"/>
  <c r="L11"/>
  <c r="N11"/>
  <c r="P11"/>
  <c r="R11"/>
  <c r="T11"/>
  <c r="V11"/>
  <c r="X11"/>
  <c r="Z11"/>
  <c r="F10"/>
  <c r="E10"/>
  <c r="D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D11"/>
  <c r="C10"/>
</calcChain>
</file>

<file path=xl/sharedStrings.xml><?xml version="1.0" encoding="utf-8"?>
<sst xmlns="http://schemas.openxmlformats.org/spreadsheetml/2006/main" count="53" uniqueCount="26">
  <si>
    <t>Оксана</t>
  </si>
  <si>
    <t>26.10-01.11</t>
  </si>
  <si>
    <t>ПН</t>
  </si>
  <si>
    <t>ВТ</t>
  </si>
  <si>
    <t>СР</t>
  </si>
  <si>
    <t>ЧТ</t>
  </si>
  <si>
    <t>ПТ</t>
  </si>
  <si>
    <t>СБ</t>
  </si>
  <si>
    <t>ВС</t>
  </si>
  <si>
    <t>день</t>
  </si>
  <si>
    <t>ночь</t>
  </si>
  <si>
    <t>02.11-08.11</t>
  </si>
  <si>
    <t>09.11-15.11</t>
  </si>
  <si>
    <t>16.11-22.11</t>
  </si>
  <si>
    <t>23.11-29.11</t>
  </si>
  <si>
    <t>30.11-06.12</t>
  </si>
  <si>
    <t>07.12-13.12</t>
  </si>
  <si>
    <t>14.12-20.12</t>
  </si>
  <si>
    <t>21.12-27.12</t>
  </si>
  <si>
    <t>28.12-03.01</t>
  </si>
  <si>
    <t>04.01-10.01</t>
  </si>
  <si>
    <t>11.01-17.01</t>
  </si>
  <si>
    <t>час/нед</t>
  </si>
  <si>
    <t>отработки</t>
  </si>
  <si>
    <t>часы долг</t>
  </si>
  <si>
    <t>час/мес</t>
  </si>
</sst>
</file>

<file path=xl/styles.xml><?xml version="1.0" encoding="utf-8"?>
<styleSheet xmlns="http://schemas.openxmlformats.org/spreadsheetml/2006/main">
  <numFmts count="1">
    <numFmt numFmtId="164" formatCode="h:mm;@"/>
  </numFmts>
  <fonts count="2">
    <font>
      <sz val="11"/>
      <color theme="1"/>
      <name val="Calibri"/>
      <family val="2"/>
      <charset val="204"/>
      <scheme val="minor"/>
    </font>
    <font>
      <sz val="10"/>
      <color rgb="FF008080"/>
      <name val="Comic Sans MS"/>
      <family val="4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2" borderId="3" xfId="0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164" fontId="0" fillId="0" borderId="1" xfId="0" applyNumberFormat="1" applyBorder="1"/>
    <xf numFmtId="164" fontId="0" fillId="0" borderId="16" xfId="0" applyNumberFormat="1" applyBorder="1"/>
    <xf numFmtId="164" fontId="0" fillId="3" borderId="11" xfId="0" applyNumberFormat="1" applyFill="1" applyBorder="1"/>
    <xf numFmtId="164" fontId="0" fillId="3" borderId="12" xfId="0" applyNumberFormat="1" applyFill="1" applyBorder="1"/>
    <xf numFmtId="164" fontId="0" fillId="3" borderId="1" xfId="0" applyNumberFormat="1" applyFill="1" applyBorder="1"/>
    <xf numFmtId="164" fontId="0" fillId="3" borderId="14" xfId="0" applyNumberFormat="1" applyFill="1" applyBorder="1"/>
    <xf numFmtId="164" fontId="0" fillId="3" borderId="16" xfId="0" applyNumberFormat="1" applyFill="1" applyBorder="1"/>
    <xf numFmtId="164" fontId="0" fillId="3" borderId="17" xfId="0" applyNumberFormat="1" applyFill="1" applyBorder="1"/>
    <xf numFmtId="0" fontId="1" fillId="0" borderId="0" xfId="0" applyFont="1"/>
    <xf numFmtId="20" fontId="0" fillId="0" borderId="10" xfId="0" applyNumberFormat="1" applyBorder="1"/>
    <xf numFmtId="20" fontId="0" fillId="0" borderId="11" xfId="0" applyNumberFormat="1" applyBorder="1"/>
    <xf numFmtId="46" fontId="0" fillId="0" borderId="0" xfId="0" applyNumberFormat="1"/>
    <xf numFmtId="164" fontId="0" fillId="3" borderId="2" xfId="0" applyNumberFormat="1" applyFill="1" applyBorder="1"/>
    <xf numFmtId="164" fontId="0" fillId="0" borderId="2" xfId="0" applyNumberFormat="1" applyBorder="1"/>
    <xf numFmtId="164" fontId="0" fillId="3" borderId="19" xfId="0" applyNumberFormat="1" applyFill="1" applyBorder="1"/>
    <xf numFmtId="20" fontId="0" fillId="0" borderId="1" xfId="0" applyNumberFormat="1" applyBorder="1"/>
    <xf numFmtId="46" fontId="0" fillId="0" borderId="21" xfId="0" applyNumberFormat="1" applyBorder="1"/>
    <xf numFmtId="46" fontId="0" fillId="0" borderId="22" xfId="0" applyNumberFormat="1" applyBorder="1"/>
    <xf numFmtId="0" fontId="0" fillId="0" borderId="23" xfId="0" applyBorder="1"/>
    <xf numFmtId="46" fontId="0" fillId="5" borderId="21" xfId="0" applyNumberFormat="1" applyFill="1" applyBorder="1"/>
    <xf numFmtId="46" fontId="0" fillId="5" borderId="22" xfId="0" applyNumberFormat="1" applyFill="1" applyBorder="1"/>
    <xf numFmtId="0" fontId="0" fillId="5" borderId="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46" fontId="0" fillId="5" borderId="27" xfId="0" applyNumberFormat="1" applyFill="1" applyBorder="1"/>
    <xf numFmtId="46" fontId="0" fillId="5" borderId="20" xfId="0" applyNumberFormat="1" applyFill="1" applyBorder="1"/>
    <xf numFmtId="0" fontId="0" fillId="0" borderId="8" xfId="0" applyBorder="1"/>
    <xf numFmtId="46" fontId="0" fillId="5" borderId="28" xfId="0" applyNumberFormat="1" applyFill="1" applyBorder="1"/>
    <xf numFmtId="46" fontId="0" fillId="5" borderId="29" xfId="0" applyNumberFormat="1" applyFill="1" applyBorder="1"/>
    <xf numFmtId="46" fontId="0" fillId="5" borderId="30" xfId="0" applyNumberFormat="1" applyFill="1" applyBorder="1"/>
    <xf numFmtId="20" fontId="0" fillId="0" borderId="13" xfId="0" applyNumberFormat="1" applyBorder="1"/>
    <xf numFmtId="20" fontId="0" fillId="0" borderId="15" xfId="0" applyNumberFormat="1" applyBorder="1"/>
    <xf numFmtId="20" fontId="0" fillId="0" borderId="16" xfId="0" applyNumberFormat="1" applyBorder="1"/>
    <xf numFmtId="164" fontId="0" fillId="0" borderId="18" xfId="0" applyNumberFormat="1" applyBorder="1"/>
    <xf numFmtId="46" fontId="0" fillId="0" borderId="9" xfId="0" applyNumberFormat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3" xfId="0" applyBorder="1"/>
    <xf numFmtId="0" fontId="0" fillId="0" borderId="9" xfId="0" applyBorder="1"/>
    <xf numFmtId="0" fontId="0" fillId="0" borderId="23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"/>
  <sheetViews>
    <sheetView tabSelected="1" workbookViewId="0">
      <selection activeCell="W13" sqref="W13"/>
    </sheetView>
  </sheetViews>
  <sheetFormatPr defaultRowHeight="15"/>
  <cols>
    <col min="3" max="3" width="11.42578125" customWidth="1"/>
    <col min="6" max="6" width="9.140625" customWidth="1"/>
  </cols>
  <sheetData>
    <row r="1" spans="1:26" ht="15.75" thickBot="1">
      <c r="A1" s="1"/>
      <c r="C1" s="53" t="s">
        <v>1</v>
      </c>
      <c r="D1" s="54"/>
      <c r="E1" s="51" t="s">
        <v>11</v>
      </c>
      <c r="F1" s="52"/>
      <c r="G1" s="53" t="s">
        <v>12</v>
      </c>
      <c r="H1" s="54"/>
      <c r="I1" s="51" t="s">
        <v>13</v>
      </c>
      <c r="J1" s="52"/>
      <c r="K1" s="53" t="s">
        <v>14</v>
      </c>
      <c r="L1" s="54"/>
      <c r="M1" s="51" t="s">
        <v>15</v>
      </c>
      <c r="N1" s="52"/>
      <c r="O1" s="53" t="s">
        <v>16</v>
      </c>
      <c r="P1" s="54"/>
      <c r="Q1" s="51" t="s">
        <v>17</v>
      </c>
      <c r="R1" s="52"/>
      <c r="S1" s="53" t="s">
        <v>18</v>
      </c>
      <c r="T1" s="54"/>
      <c r="U1" s="51" t="s">
        <v>19</v>
      </c>
      <c r="V1" s="52"/>
      <c r="W1" s="53" t="s">
        <v>20</v>
      </c>
      <c r="X1" s="54"/>
      <c r="Y1" s="51" t="s">
        <v>21</v>
      </c>
      <c r="Z1" s="52"/>
    </row>
    <row r="2" spans="1:26" ht="15.75" thickBot="1">
      <c r="A2" s="8"/>
      <c r="B2" s="9"/>
      <c r="C2" s="9" t="s">
        <v>9</v>
      </c>
      <c r="D2" s="9"/>
      <c r="E2" s="10" t="s">
        <v>9</v>
      </c>
      <c r="F2" s="10" t="s">
        <v>10</v>
      </c>
      <c r="G2" s="9" t="s">
        <v>9</v>
      </c>
      <c r="H2" s="9" t="s">
        <v>10</v>
      </c>
      <c r="I2" s="10" t="s">
        <v>9</v>
      </c>
      <c r="J2" s="10" t="s">
        <v>10</v>
      </c>
      <c r="K2" s="9" t="s">
        <v>9</v>
      </c>
      <c r="L2" s="9" t="s">
        <v>10</v>
      </c>
      <c r="M2" s="10" t="s">
        <v>9</v>
      </c>
      <c r="N2" s="10" t="s">
        <v>10</v>
      </c>
      <c r="O2" s="9" t="s">
        <v>9</v>
      </c>
      <c r="P2" s="9" t="s">
        <v>10</v>
      </c>
      <c r="Q2" s="10" t="s">
        <v>9</v>
      </c>
      <c r="R2" s="10" t="s">
        <v>10</v>
      </c>
      <c r="S2" s="9" t="s">
        <v>9</v>
      </c>
      <c r="T2" s="9" t="s">
        <v>10</v>
      </c>
      <c r="U2" s="10" t="s">
        <v>9</v>
      </c>
      <c r="V2" s="10" t="s">
        <v>10</v>
      </c>
      <c r="W2" s="9" t="s">
        <v>9</v>
      </c>
      <c r="X2" s="9" t="s">
        <v>10</v>
      </c>
      <c r="Y2" s="10" t="s">
        <v>9</v>
      </c>
      <c r="Z2" s="10" t="s">
        <v>10</v>
      </c>
    </row>
    <row r="3" spans="1:26" ht="15.75" thickBot="1">
      <c r="A3" s="4" t="s">
        <v>0</v>
      </c>
      <c r="B3" s="7" t="s">
        <v>2</v>
      </c>
      <c r="C3" s="23">
        <v>0.5</v>
      </c>
      <c r="D3" s="24"/>
      <c r="E3" s="16">
        <v>0.20138888888888887</v>
      </c>
      <c r="F3" s="16"/>
      <c r="G3" s="12"/>
      <c r="H3" s="12"/>
      <c r="I3" s="16">
        <v>0.20138888888888887</v>
      </c>
      <c r="J3" s="17"/>
      <c r="K3" s="11"/>
      <c r="L3" s="12">
        <v>0.33333333333333331</v>
      </c>
      <c r="M3" s="16"/>
      <c r="N3" s="16"/>
      <c r="O3" s="12"/>
      <c r="P3" s="12"/>
      <c r="Q3" s="16">
        <v>0.33333333333333331</v>
      </c>
      <c r="R3" s="17"/>
      <c r="S3" s="37">
        <v>0.29166666666666669</v>
      </c>
      <c r="T3" s="12"/>
      <c r="U3" s="16"/>
      <c r="V3" s="16"/>
      <c r="W3" s="12"/>
      <c r="X3" s="12"/>
      <c r="Y3" s="16"/>
      <c r="Z3" s="17"/>
    </row>
    <row r="4" spans="1:26">
      <c r="A4" s="2"/>
      <c r="B4" s="5" t="s">
        <v>3</v>
      </c>
      <c r="C4" s="46"/>
      <c r="D4" s="29">
        <v>0.5</v>
      </c>
      <c r="E4" s="18"/>
      <c r="F4" s="18"/>
      <c r="G4" s="14"/>
      <c r="H4" s="14">
        <v>0.32291666666666669</v>
      </c>
      <c r="I4" s="18"/>
      <c r="J4" s="19"/>
      <c r="K4" s="13"/>
      <c r="L4" s="14"/>
      <c r="M4" s="18">
        <v>0.29166666666666669</v>
      </c>
      <c r="N4" s="18"/>
      <c r="O4" s="14"/>
      <c r="P4" s="14">
        <v>0.28472222222222221</v>
      </c>
      <c r="Q4" s="18"/>
      <c r="R4" s="19"/>
      <c r="S4" s="38"/>
      <c r="T4" s="14"/>
      <c r="U4" s="18">
        <v>0.29166666666666669</v>
      </c>
      <c r="V4" s="18"/>
      <c r="W4" s="14"/>
      <c r="X4" s="14"/>
      <c r="Y4" s="18"/>
      <c r="Z4" s="19"/>
    </row>
    <row r="5" spans="1:26">
      <c r="A5" s="2"/>
      <c r="B5" s="6" t="s">
        <v>4</v>
      </c>
      <c r="C5" s="46"/>
      <c r="D5" s="29"/>
      <c r="E5" s="18">
        <v>0.3263888888888889</v>
      </c>
      <c r="F5" s="18"/>
      <c r="G5" s="14">
        <v>0.3611111111111111</v>
      </c>
      <c r="H5" s="14"/>
      <c r="I5" s="18">
        <v>0.3263888888888889</v>
      </c>
      <c r="J5" s="19"/>
      <c r="K5" s="13"/>
      <c r="L5" s="14">
        <v>0.33333333333333331</v>
      </c>
      <c r="M5" s="18"/>
      <c r="N5" s="18"/>
      <c r="O5" s="14">
        <v>0.29166666666666669</v>
      </c>
      <c r="P5" s="14"/>
      <c r="Q5" s="18">
        <v>0.33333333333333331</v>
      </c>
      <c r="R5" s="19"/>
      <c r="S5" s="38">
        <v>0.16666666666666666</v>
      </c>
      <c r="T5" s="14"/>
      <c r="U5" s="18"/>
      <c r="V5" s="18"/>
      <c r="W5" s="14">
        <v>0.33333333333333331</v>
      </c>
      <c r="X5" s="14"/>
      <c r="Y5" s="18">
        <v>0.1875</v>
      </c>
      <c r="Z5" s="19"/>
    </row>
    <row r="6" spans="1:26">
      <c r="A6" s="2"/>
      <c r="B6" s="6" t="s">
        <v>5</v>
      </c>
      <c r="C6" s="46">
        <v>0.90972222222222221</v>
      </c>
      <c r="D6" s="29"/>
      <c r="E6" s="18">
        <v>0.32291666666666669</v>
      </c>
      <c r="F6" s="18"/>
      <c r="G6" s="14"/>
      <c r="H6" s="14"/>
      <c r="I6" s="18">
        <v>0.32291666666666669</v>
      </c>
      <c r="J6" s="19"/>
      <c r="K6" s="13"/>
      <c r="L6" s="14"/>
      <c r="M6" s="18">
        <v>0.33333333333333331</v>
      </c>
      <c r="N6" s="18"/>
      <c r="O6" s="14"/>
      <c r="P6" s="14"/>
      <c r="Q6" s="18"/>
      <c r="R6" s="19">
        <v>0.29166666666666669</v>
      </c>
      <c r="S6" s="38"/>
      <c r="T6" s="14"/>
      <c r="U6" s="18"/>
      <c r="V6" s="18"/>
      <c r="W6" s="14">
        <v>0.5</v>
      </c>
      <c r="X6" s="14"/>
      <c r="Y6" s="18"/>
      <c r="Z6" s="19"/>
    </row>
    <row r="7" spans="1:26">
      <c r="A7" s="2"/>
      <c r="B7" s="6" t="s">
        <v>6</v>
      </c>
      <c r="C7" s="46"/>
      <c r="D7" s="29">
        <v>0.28472222222222221</v>
      </c>
      <c r="E7" s="18"/>
      <c r="F7" s="18">
        <v>0.10416666666666667</v>
      </c>
      <c r="G7" s="14"/>
      <c r="H7" s="14">
        <v>0.32291666666666669</v>
      </c>
      <c r="I7" s="18"/>
      <c r="J7" s="19"/>
      <c r="K7" s="13"/>
      <c r="L7" s="14">
        <v>0.33333333333333331</v>
      </c>
      <c r="M7" s="18"/>
      <c r="N7" s="18">
        <v>0.375</v>
      </c>
      <c r="O7" s="14"/>
      <c r="P7" s="14">
        <v>0.28472222222222221</v>
      </c>
      <c r="Q7" s="18">
        <v>0.5</v>
      </c>
      <c r="R7" s="19"/>
      <c r="S7" s="38">
        <v>0.20833333333333334</v>
      </c>
      <c r="T7" s="14"/>
      <c r="U7" s="18"/>
      <c r="V7" s="18">
        <v>0.33333333333333331</v>
      </c>
      <c r="W7" s="14"/>
      <c r="X7" s="14"/>
      <c r="Y7" s="18"/>
      <c r="Z7" s="19">
        <v>0.22916666666666666</v>
      </c>
    </row>
    <row r="8" spans="1:26">
      <c r="A8" s="2"/>
      <c r="B8" s="6" t="s">
        <v>7</v>
      </c>
      <c r="C8" s="46"/>
      <c r="D8" s="29"/>
      <c r="E8" s="18"/>
      <c r="F8" s="18"/>
      <c r="G8" s="14">
        <v>0.125</v>
      </c>
      <c r="H8" s="14"/>
      <c r="I8" s="18"/>
      <c r="J8" s="19"/>
      <c r="K8" s="13"/>
      <c r="L8" s="14"/>
      <c r="M8" s="18"/>
      <c r="N8" s="18"/>
      <c r="O8" s="14"/>
      <c r="P8" s="14"/>
      <c r="Q8" s="18"/>
      <c r="R8" s="19"/>
      <c r="S8" s="38"/>
      <c r="T8" s="14"/>
      <c r="U8" s="18"/>
      <c r="V8" s="18"/>
      <c r="W8" s="14"/>
      <c r="X8" s="14">
        <v>0.25</v>
      </c>
      <c r="Y8" s="18"/>
      <c r="Z8" s="19"/>
    </row>
    <row r="9" spans="1:26" ht="15.75" thickBot="1">
      <c r="A9" s="3"/>
      <c r="B9" s="6" t="s">
        <v>8</v>
      </c>
      <c r="C9" s="47">
        <v>6.25E-2</v>
      </c>
      <c r="D9" s="48"/>
      <c r="E9" s="20">
        <v>0.36805555555555558</v>
      </c>
      <c r="F9" s="20"/>
      <c r="G9" s="15"/>
      <c r="H9" s="15"/>
      <c r="I9" s="20">
        <v>0.36805555555555558</v>
      </c>
      <c r="J9" s="21"/>
      <c r="K9" s="49"/>
      <c r="L9" s="27">
        <v>0.36805555555555558</v>
      </c>
      <c r="M9" s="26"/>
      <c r="N9" s="26">
        <v>0.375</v>
      </c>
      <c r="O9" s="27"/>
      <c r="P9" s="27">
        <v>0.20833333333333334</v>
      </c>
      <c r="Q9" s="26">
        <v>0.54166666666666663</v>
      </c>
      <c r="R9" s="28"/>
      <c r="S9" s="39"/>
      <c r="T9" s="27"/>
      <c r="U9" s="26"/>
      <c r="V9" s="26"/>
      <c r="W9" s="27"/>
      <c r="X9" s="27"/>
      <c r="Y9" s="26"/>
      <c r="Z9" s="28"/>
    </row>
    <row r="10" spans="1:26" ht="15.75" thickBot="1">
      <c r="A10" s="1"/>
      <c r="B10" s="35"/>
      <c r="C10" s="43">
        <f>SUM(C3:C9)</f>
        <v>1.4722222222222223</v>
      </c>
      <c r="D10" s="44">
        <f t="shared" ref="D10:Z10" si="0">SUM(D3:D9)</f>
        <v>0.78472222222222221</v>
      </c>
      <c r="E10" s="44">
        <f t="shared" ref="E10" si="1">SUM(E3:E9)</f>
        <v>1.21875</v>
      </c>
      <c r="F10" s="44">
        <f t="shared" ref="F10" si="2">SUM(F3:F9)</f>
        <v>0.10416666666666667</v>
      </c>
      <c r="G10" s="44">
        <f t="shared" si="0"/>
        <v>0.4861111111111111</v>
      </c>
      <c r="H10" s="44">
        <f t="shared" si="0"/>
        <v>0.64583333333333337</v>
      </c>
      <c r="I10" s="44">
        <f t="shared" si="0"/>
        <v>1.21875</v>
      </c>
      <c r="J10" s="45">
        <f t="shared" si="0"/>
        <v>0</v>
      </c>
      <c r="K10" s="41">
        <f t="shared" si="0"/>
        <v>0</v>
      </c>
      <c r="L10" s="33">
        <f t="shared" si="0"/>
        <v>1.3680555555555556</v>
      </c>
      <c r="M10" s="33">
        <f t="shared" si="0"/>
        <v>0.625</v>
      </c>
      <c r="N10" s="33">
        <f t="shared" si="0"/>
        <v>0.75</v>
      </c>
      <c r="O10" s="33">
        <f t="shared" si="0"/>
        <v>0.29166666666666669</v>
      </c>
      <c r="P10" s="33">
        <f t="shared" si="0"/>
        <v>0.77777777777777779</v>
      </c>
      <c r="Q10" s="33">
        <f t="shared" si="0"/>
        <v>1.708333333333333</v>
      </c>
      <c r="R10" s="34">
        <f t="shared" si="0"/>
        <v>0.29166666666666669</v>
      </c>
      <c r="S10" s="40">
        <f t="shared" si="0"/>
        <v>0.66666666666666674</v>
      </c>
      <c r="T10" s="33">
        <f t="shared" si="0"/>
        <v>0</v>
      </c>
      <c r="U10" s="33">
        <f t="shared" si="0"/>
        <v>0.29166666666666669</v>
      </c>
      <c r="V10" s="33">
        <f t="shared" si="0"/>
        <v>0.33333333333333331</v>
      </c>
      <c r="W10" s="33">
        <f t="shared" si="0"/>
        <v>0.83333333333333326</v>
      </c>
      <c r="X10" s="33">
        <f t="shared" si="0"/>
        <v>0.25</v>
      </c>
      <c r="Y10" s="33">
        <f t="shared" si="0"/>
        <v>0.1875</v>
      </c>
      <c r="Z10" s="34">
        <f t="shared" si="0"/>
        <v>0.22916666666666666</v>
      </c>
    </row>
    <row r="11" spans="1:26" ht="15.75" thickBot="1">
      <c r="A11" s="1"/>
      <c r="B11" s="36" t="s">
        <v>22</v>
      </c>
      <c r="C11" s="42"/>
      <c r="D11" s="30">
        <f>SUM(C10:D10)</f>
        <v>2.2569444444444446</v>
      </c>
      <c r="E11" s="32"/>
      <c r="F11" s="30">
        <f t="shared" ref="F11:Z11" si="3">SUM(E10:F10)</f>
        <v>1.3229166666666667</v>
      </c>
      <c r="G11" s="32"/>
      <c r="H11" s="30">
        <f t="shared" si="3"/>
        <v>1.1319444444444444</v>
      </c>
      <c r="I11" s="32"/>
      <c r="J11" s="31">
        <f t="shared" si="3"/>
        <v>1.21875</v>
      </c>
      <c r="K11" s="42"/>
      <c r="L11" s="30">
        <f t="shared" si="3"/>
        <v>1.3680555555555556</v>
      </c>
      <c r="M11" s="32"/>
      <c r="N11" s="30">
        <f t="shared" si="3"/>
        <v>1.375</v>
      </c>
      <c r="O11" s="32"/>
      <c r="P11" s="30">
        <f t="shared" si="3"/>
        <v>1.0694444444444444</v>
      </c>
      <c r="Q11" s="32"/>
      <c r="R11" s="31">
        <f t="shared" si="3"/>
        <v>1.9999999999999998</v>
      </c>
      <c r="S11" s="32"/>
      <c r="T11" s="30">
        <f t="shared" si="3"/>
        <v>0.66666666666666674</v>
      </c>
      <c r="U11" s="32"/>
      <c r="V11" s="30">
        <f t="shared" si="3"/>
        <v>0.625</v>
      </c>
      <c r="W11" s="32"/>
      <c r="X11" s="30">
        <f t="shared" si="3"/>
        <v>1.0833333333333333</v>
      </c>
      <c r="Y11" s="32"/>
      <c r="Z11" s="31">
        <f t="shared" si="3"/>
        <v>0.41666666666666663</v>
      </c>
    </row>
    <row r="12" spans="1:26" ht="15.75" thickBot="1">
      <c r="C12" s="55" t="s">
        <v>23</v>
      </c>
      <c r="D12" s="56"/>
      <c r="E12" s="56"/>
      <c r="F12" s="56"/>
      <c r="G12" s="56"/>
      <c r="H12" s="56"/>
      <c r="I12" s="56"/>
      <c r="J12" s="57"/>
      <c r="K12" s="55" t="s">
        <v>23</v>
      </c>
      <c r="L12" s="58"/>
      <c r="M12" s="58"/>
      <c r="N12" s="58"/>
      <c r="O12" s="58"/>
      <c r="P12" s="58"/>
      <c r="Q12" s="58"/>
      <c r="R12" s="59"/>
      <c r="S12" s="55" t="s">
        <v>23</v>
      </c>
      <c r="T12" s="58"/>
      <c r="U12" s="58"/>
      <c r="V12" s="58"/>
      <c r="W12" s="58"/>
      <c r="X12" s="58"/>
      <c r="Y12" s="58"/>
      <c r="Z12" s="59"/>
    </row>
    <row r="13" spans="1:26" ht="15.75" thickBot="1">
      <c r="A13" s="25">
        <v>5.333333333333333</v>
      </c>
      <c r="C13" s="42" t="s">
        <v>25</v>
      </c>
      <c r="D13" s="50">
        <f>SUM(D11,F11,H11,J11)</f>
        <v>5.9305555555555562</v>
      </c>
      <c r="F13" s="42" t="s">
        <v>24</v>
      </c>
      <c r="G13" s="50">
        <f>IF(D13&gt;A13,A14,(A13-D13))</f>
        <v>0</v>
      </c>
      <c r="K13" s="42" t="s">
        <v>25</v>
      </c>
      <c r="L13" s="50">
        <f>SUM(L11,N11,P11,R11)</f>
        <v>5.8125</v>
      </c>
      <c r="N13" s="42" t="s">
        <v>24</v>
      </c>
      <c r="O13" s="50">
        <f>IF(L13&gt;I13,I14,SUM(I13-L13))</f>
        <v>0</v>
      </c>
      <c r="S13" s="42" t="s">
        <v>25</v>
      </c>
      <c r="T13" s="50">
        <f>SUM(T11,V11,X11,Z11)</f>
        <v>2.7916666666666665</v>
      </c>
      <c r="V13" s="42" t="s">
        <v>24</v>
      </c>
      <c r="W13" s="50">
        <f t="shared" ref="W13" si="4">IF(T13&gt;Q13,Q14,SUM(Q13-T13))</f>
        <v>0</v>
      </c>
    </row>
    <row r="19" spans="9:9" ht="15.75">
      <c r="I19" s="22"/>
    </row>
    <row r="21" spans="9:9" ht="15.75">
      <c r="I21" s="22"/>
    </row>
  </sheetData>
  <mergeCells count="15">
    <mergeCell ref="C12:J12"/>
    <mergeCell ref="K12:R12"/>
    <mergeCell ref="S12:Z12"/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conditionalFormatting sqref="C3:D9">
    <cfRule type="cellIs" dxfId="6" priority="9" operator="equal">
      <formula>0.333333333333333</formula>
    </cfRule>
  </conditionalFormatting>
  <conditionalFormatting sqref="C3">
    <cfRule type="cellIs" dxfId="5" priority="7" operator="greaterThan">
      <formula>0.329861111111111</formula>
    </cfRule>
  </conditionalFormatting>
  <conditionalFormatting sqref="D11 F11 H11 J11 L11 N11 P11 R11 T11 V11 X11 Z11">
    <cfRule type="cellIs" dxfId="4" priority="6" operator="lessThan">
      <formula>1.3125</formula>
    </cfRule>
  </conditionalFormatting>
  <conditionalFormatting sqref="D13">
    <cfRule type="cellIs" dxfId="3" priority="5" operator="lessThan">
      <formula>5.3125</formula>
    </cfRule>
  </conditionalFormatting>
  <conditionalFormatting sqref="L13 T13">
    <cfRule type="cellIs" dxfId="2" priority="4" operator="lessThan">
      <formula>5.3125</formula>
    </cfRule>
  </conditionalFormatting>
  <conditionalFormatting sqref="L13">
    <cfRule type="cellIs" dxfId="1" priority="2" operator="lessThan">
      <formula>5.3125</formula>
    </cfRule>
  </conditionalFormatting>
  <conditionalFormatting sqref="T13">
    <cfRule type="cellIs" dxfId="0" priority="1" operator="lessThan">
      <formula>5.3125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2015-10-25T20:48:01Z</dcterms:created>
  <dcterms:modified xsi:type="dcterms:W3CDTF">2015-10-27T21:48:45Z</dcterms:modified>
</cp:coreProperties>
</file>