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60" windowHeight="11325" activeTab="1"/>
  </bookViews>
  <sheets>
    <sheet name="Лист1" sheetId="2" r:id="rId1"/>
    <sheet name="Table 1" sheetId="1" r:id="rId2"/>
  </sheets>
  <definedNames>
    <definedName name="_xlnm._FilterDatabase" localSheetId="1" hidden="1">'Table 1'!$A$1:$M$526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Q10" i="1" l="1"/>
  <c r="Q9" i="1"/>
  <c r="M3" i="1"/>
  <c r="M7" i="1"/>
  <c r="M11" i="1"/>
  <c r="M15" i="1"/>
  <c r="M19" i="1"/>
  <c r="M23" i="1"/>
  <c r="M27" i="1"/>
  <c r="M31" i="1"/>
  <c r="M35" i="1"/>
  <c r="M39" i="1"/>
  <c r="M43" i="1"/>
  <c r="M47" i="1"/>
  <c r="M51" i="1"/>
  <c r="M55" i="1"/>
  <c r="M59" i="1"/>
  <c r="M63" i="1"/>
  <c r="M67" i="1"/>
  <c r="M71" i="1"/>
  <c r="M75" i="1"/>
  <c r="M79" i="1"/>
  <c r="M83" i="1"/>
  <c r="M87" i="1"/>
  <c r="M91" i="1"/>
  <c r="M95" i="1"/>
  <c r="M99" i="1"/>
  <c r="M103" i="1"/>
  <c r="M107" i="1"/>
  <c r="M111" i="1"/>
  <c r="M115" i="1"/>
  <c r="M119" i="1"/>
  <c r="M123" i="1"/>
  <c r="M127" i="1"/>
  <c r="M131" i="1"/>
  <c r="M135" i="1"/>
  <c r="M139" i="1"/>
  <c r="M143" i="1"/>
  <c r="M147" i="1"/>
  <c r="M151" i="1"/>
  <c r="M155" i="1"/>
  <c r="M159" i="1"/>
  <c r="M163" i="1"/>
  <c r="M167" i="1"/>
  <c r="M171" i="1"/>
  <c r="M175" i="1"/>
  <c r="M179" i="1"/>
  <c r="M183" i="1"/>
  <c r="M187" i="1"/>
  <c r="M191" i="1"/>
  <c r="M195" i="1"/>
  <c r="M199" i="1"/>
  <c r="M203" i="1"/>
  <c r="M207" i="1"/>
  <c r="M211" i="1"/>
  <c r="M215" i="1"/>
  <c r="M219" i="1"/>
  <c r="M223" i="1"/>
  <c r="M227" i="1"/>
  <c r="M231" i="1"/>
  <c r="M235" i="1"/>
  <c r="M239" i="1"/>
  <c r="M243" i="1"/>
  <c r="M247" i="1"/>
  <c r="M251" i="1"/>
  <c r="M255" i="1"/>
  <c r="M259" i="1"/>
  <c r="M263" i="1"/>
  <c r="M267" i="1"/>
  <c r="M271" i="1"/>
  <c r="M275" i="1"/>
  <c r="M279" i="1"/>
  <c r="M283" i="1"/>
  <c r="M287" i="1"/>
  <c r="M291" i="1"/>
  <c r="M295" i="1"/>
  <c r="M299" i="1"/>
  <c r="M303" i="1"/>
  <c r="M307" i="1"/>
  <c r="M311" i="1"/>
  <c r="M315" i="1"/>
  <c r="M319" i="1"/>
  <c r="M323" i="1"/>
  <c r="M327" i="1"/>
  <c r="M331" i="1"/>
  <c r="M335" i="1"/>
  <c r="M339" i="1"/>
  <c r="M343" i="1"/>
  <c r="M347" i="1"/>
  <c r="M351" i="1"/>
  <c r="M355" i="1"/>
  <c r="M359" i="1"/>
  <c r="M363" i="1"/>
  <c r="M367" i="1"/>
  <c r="M371" i="1"/>
  <c r="M375" i="1"/>
  <c r="M379" i="1"/>
  <c r="M383" i="1"/>
  <c r="M387" i="1"/>
  <c r="M391" i="1"/>
  <c r="M395" i="1"/>
  <c r="M399" i="1"/>
  <c r="M4" i="1"/>
  <c r="M8" i="1"/>
  <c r="M12" i="1"/>
  <c r="M16" i="1"/>
  <c r="M20" i="1"/>
  <c r="M24" i="1"/>
  <c r="M28" i="1"/>
  <c r="M32" i="1"/>
  <c r="M36" i="1"/>
  <c r="M40" i="1"/>
  <c r="M44" i="1"/>
  <c r="M48" i="1"/>
  <c r="M52" i="1"/>
  <c r="M56" i="1"/>
  <c r="M60" i="1"/>
  <c r="M64" i="1"/>
  <c r="M68" i="1"/>
  <c r="M72" i="1"/>
  <c r="M76" i="1"/>
  <c r="M80" i="1"/>
  <c r="M84" i="1"/>
  <c r="M88" i="1"/>
  <c r="M92" i="1"/>
  <c r="M96" i="1"/>
  <c r="M100" i="1"/>
  <c r="M104" i="1"/>
  <c r="M108" i="1"/>
  <c r="M112" i="1"/>
  <c r="M116" i="1"/>
  <c r="M120" i="1"/>
  <c r="M124" i="1"/>
  <c r="M128" i="1"/>
  <c r="M132" i="1"/>
  <c r="M136" i="1"/>
  <c r="M140" i="1"/>
  <c r="M144" i="1"/>
  <c r="M148" i="1"/>
  <c r="M152" i="1"/>
  <c r="M156" i="1"/>
  <c r="M160" i="1"/>
  <c r="M164" i="1"/>
  <c r="M168" i="1"/>
  <c r="M172" i="1"/>
  <c r="M176" i="1"/>
  <c r="M180" i="1"/>
  <c r="M184" i="1"/>
  <c r="M188" i="1"/>
  <c r="M192" i="1"/>
  <c r="M196" i="1"/>
  <c r="M200" i="1"/>
  <c r="M204" i="1"/>
  <c r="M208" i="1"/>
  <c r="M212" i="1"/>
  <c r="M216" i="1"/>
  <c r="M220" i="1"/>
  <c r="M224" i="1"/>
  <c r="M228" i="1"/>
  <c r="M232" i="1"/>
  <c r="M236" i="1"/>
  <c r="M240" i="1"/>
  <c r="M244" i="1"/>
  <c r="M248" i="1"/>
  <c r="M252" i="1"/>
  <c r="M256" i="1"/>
  <c r="M260" i="1"/>
  <c r="M264" i="1"/>
  <c r="M268" i="1"/>
  <c r="M272" i="1"/>
  <c r="M276" i="1"/>
  <c r="M280" i="1"/>
  <c r="M284" i="1"/>
  <c r="M288" i="1"/>
  <c r="M292" i="1"/>
  <c r="M296" i="1"/>
  <c r="M300" i="1"/>
  <c r="M304" i="1"/>
  <c r="M308" i="1"/>
  <c r="M312" i="1"/>
  <c r="M316" i="1"/>
  <c r="M320" i="1"/>
  <c r="M324" i="1"/>
  <c r="M328" i="1"/>
  <c r="M332" i="1"/>
  <c r="M336" i="1"/>
  <c r="M340" i="1"/>
  <c r="M5" i="1"/>
  <c r="M9" i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81" i="1"/>
  <c r="M85" i="1"/>
  <c r="M89" i="1"/>
  <c r="M93" i="1"/>
  <c r="M97" i="1"/>
  <c r="M101" i="1"/>
  <c r="M105" i="1"/>
  <c r="M109" i="1"/>
  <c r="M113" i="1"/>
  <c r="M117" i="1"/>
  <c r="M121" i="1"/>
  <c r="M125" i="1"/>
  <c r="M129" i="1"/>
  <c r="M133" i="1"/>
  <c r="M137" i="1"/>
  <c r="M141" i="1"/>
  <c r="M145" i="1"/>
  <c r="M149" i="1"/>
  <c r="M153" i="1"/>
  <c r="M157" i="1"/>
  <c r="M161" i="1"/>
  <c r="M165" i="1"/>
  <c r="M169" i="1"/>
  <c r="M173" i="1"/>
  <c r="M177" i="1"/>
  <c r="M181" i="1"/>
  <c r="M185" i="1"/>
  <c r="M189" i="1"/>
  <c r="M193" i="1"/>
  <c r="M197" i="1"/>
  <c r="M201" i="1"/>
  <c r="M205" i="1"/>
  <c r="M209" i="1"/>
  <c r="M213" i="1"/>
  <c r="M217" i="1"/>
  <c r="M221" i="1"/>
  <c r="M225" i="1"/>
  <c r="M229" i="1"/>
  <c r="M233" i="1"/>
  <c r="M237" i="1"/>
  <c r="M241" i="1"/>
  <c r="M245" i="1"/>
  <c r="M249" i="1"/>
  <c r="M253" i="1"/>
  <c r="M257" i="1"/>
  <c r="M261" i="1"/>
  <c r="M265" i="1"/>
  <c r="M269" i="1"/>
  <c r="M273" i="1"/>
  <c r="M277" i="1"/>
  <c r="M281" i="1"/>
  <c r="M285" i="1"/>
  <c r="M289" i="1"/>
  <c r="M293" i="1"/>
  <c r="M297" i="1"/>
  <c r="M301" i="1"/>
  <c r="M305" i="1"/>
  <c r="M309" i="1"/>
  <c r="M313" i="1"/>
  <c r="M317" i="1"/>
  <c r="M321" i="1"/>
  <c r="M325" i="1"/>
  <c r="M329" i="1"/>
  <c r="M333" i="1"/>
  <c r="M337" i="1"/>
  <c r="M341" i="1"/>
  <c r="M345" i="1"/>
  <c r="M349" i="1"/>
  <c r="M353" i="1"/>
  <c r="M357" i="1"/>
  <c r="M361" i="1"/>
  <c r="M365" i="1"/>
  <c r="M369" i="1"/>
  <c r="M373" i="1"/>
  <c r="M377" i="1"/>
  <c r="M381" i="1"/>
  <c r="M385" i="1"/>
  <c r="M389" i="1"/>
  <c r="M6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98" i="1"/>
  <c r="M102" i="1"/>
  <c r="M106" i="1"/>
  <c r="M110" i="1"/>
  <c r="M114" i="1"/>
  <c r="M118" i="1"/>
  <c r="M122" i="1"/>
  <c r="M126" i="1"/>
  <c r="M130" i="1"/>
  <c r="M134" i="1"/>
  <c r="M138" i="1"/>
  <c r="M142" i="1"/>
  <c r="M146" i="1"/>
  <c r="M150" i="1"/>
  <c r="M154" i="1"/>
  <c r="M158" i="1"/>
  <c r="M162" i="1"/>
  <c r="M166" i="1"/>
  <c r="M170" i="1"/>
  <c r="M174" i="1"/>
  <c r="M178" i="1"/>
  <c r="M182" i="1"/>
  <c r="M186" i="1"/>
  <c r="M190" i="1"/>
  <c r="M194" i="1"/>
  <c r="M198" i="1"/>
  <c r="M202" i="1"/>
  <c r="M206" i="1"/>
  <c r="M210" i="1"/>
  <c r="M214" i="1"/>
  <c r="M218" i="1"/>
  <c r="M222" i="1"/>
  <c r="M226" i="1"/>
  <c r="M230" i="1"/>
  <c r="M234" i="1"/>
  <c r="M238" i="1"/>
  <c r="M242" i="1"/>
  <c r="M246" i="1"/>
  <c r="M250" i="1"/>
  <c r="M254" i="1"/>
  <c r="M258" i="1"/>
  <c r="M262" i="1"/>
  <c r="M266" i="1"/>
  <c r="M270" i="1"/>
  <c r="M274" i="1"/>
  <c r="M278" i="1"/>
  <c r="M282" i="1"/>
  <c r="M286" i="1"/>
  <c r="M290" i="1"/>
  <c r="M294" i="1"/>
  <c r="M298" i="1"/>
  <c r="M302" i="1"/>
  <c r="M306" i="1"/>
  <c r="M310" i="1"/>
  <c r="M314" i="1"/>
  <c r="M318" i="1"/>
  <c r="M322" i="1"/>
  <c r="M326" i="1"/>
  <c r="M330" i="1"/>
  <c r="M334" i="1"/>
  <c r="M338" i="1"/>
  <c r="M342" i="1"/>
  <c r="M346" i="1"/>
  <c r="M350" i="1"/>
  <c r="M354" i="1"/>
  <c r="M358" i="1"/>
  <c r="M362" i="1"/>
  <c r="M366" i="1"/>
  <c r="M370" i="1"/>
  <c r="M374" i="1"/>
  <c r="M378" i="1"/>
  <c r="M382" i="1"/>
  <c r="M386" i="1"/>
  <c r="M390" i="1"/>
  <c r="M394" i="1"/>
  <c r="M398" i="1"/>
  <c r="M402" i="1"/>
  <c r="M406" i="1"/>
  <c r="M410" i="1"/>
  <c r="M414" i="1"/>
  <c r="M418" i="1"/>
  <c r="M422" i="1"/>
  <c r="M426" i="1"/>
  <c r="M430" i="1"/>
  <c r="M434" i="1"/>
  <c r="M438" i="1"/>
  <c r="M442" i="1"/>
  <c r="M446" i="1"/>
  <c r="M450" i="1"/>
  <c r="M454" i="1"/>
  <c r="M458" i="1"/>
  <c r="M462" i="1"/>
  <c r="M466" i="1"/>
  <c r="M470" i="1"/>
  <c r="M474" i="1"/>
  <c r="M478" i="1"/>
  <c r="M482" i="1"/>
  <c r="M486" i="1"/>
  <c r="M490" i="1"/>
  <c r="M494" i="1"/>
  <c r="M498" i="1"/>
  <c r="M502" i="1"/>
  <c r="M506" i="1"/>
  <c r="M510" i="1"/>
  <c r="M344" i="1"/>
  <c r="M360" i="1"/>
  <c r="M376" i="1"/>
  <c r="M392" i="1"/>
  <c r="M400" i="1"/>
  <c r="M405" i="1"/>
  <c r="M411" i="1"/>
  <c r="M416" i="1"/>
  <c r="M421" i="1"/>
  <c r="M427" i="1"/>
  <c r="M432" i="1"/>
  <c r="M437" i="1"/>
  <c r="M443" i="1"/>
  <c r="M448" i="1"/>
  <c r="M453" i="1"/>
  <c r="M459" i="1"/>
  <c r="M464" i="1"/>
  <c r="M469" i="1"/>
  <c r="M475" i="1"/>
  <c r="M480" i="1"/>
  <c r="M485" i="1"/>
  <c r="M491" i="1"/>
  <c r="M496" i="1"/>
  <c r="M507" i="1"/>
  <c r="M520" i="1"/>
  <c r="M517" i="1"/>
  <c r="M514" i="1"/>
  <c r="M526" i="1"/>
  <c r="M348" i="1"/>
  <c r="M364" i="1"/>
  <c r="M380" i="1"/>
  <c r="M393" i="1"/>
  <c r="M401" i="1"/>
  <c r="M407" i="1"/>
  <c r="M412" i="1"/>
  <c r="M417" i="1"/>
  <c r="M423" i="1"/>
  <c r="M428" i="1"/>
  <c r="M433" i="1"/>
  <c r="M439" i="1"/>
  <c r="M444" i="1"/>
  <c r="M449" i="1"/>
  <c r="M455" i="1"/>
  <c r="M460" i="1"/>
  <c r="M465" i="1"/>
  <c r="M471" i="1"/>
  <c r="M476" i="1"/>
  <c r="M481" i="1"/>
  <c r="M487" i="1"/>
  <c r="M492" i="1"/>
  <c r="M497" i="1"/>
  <c r="M508" i="1"/>
  <c r="M521" i="1"/>
  <c r="M522" i="1"/>
  <c r="M352" i="1"/>
  <c r="M368" i="1"/>
  <c r="M384" i="1"/>
  <c r="M396" i="1"/>
  <c r="M403" i="1"/>
  <c r="M408" i="1"/>
  <c r="M413" i="1"/>
  <c r="M419" i="1"/>
  <c r="M424" i="1"/>
  <c r="M429" i="1"/>
  <c r="M435" i="1"/>
  <c r="M440" i="1"/>
  <c r="M445" i="1"/>
  <c r="M451" i="1"/>
  <c r="M456" i="1"/>
  <c r="M461" i="1"/>
  <c r="M467" i="1"/>
  <c r="M472" i="1"/>
  <c r="M477" i="1"/>
  <c r="M483" i="1"/>
  <c r="M488" i="1"/>
  <c r="M493" i="1"/>
  <c r="M499" i="1"/>
  <c r="M504" i="1"/>
  <c r="M509" i="1"/>
  <c r="M356" i="1"/>
  <c r="M372" i="1"/>
  <c r="M388" i="1"/>
  <c r="M397" i="1"/>
  <c r="M404" i="1"/>
  <c r="M409" i="1"/>
  <c r="M415" i="1"/>
  <c r="M420" i="1"/>
  <c r="M425" i="1"/>
  <c r="M431" i="1"/>
  <c r="M436" i="1"/>
  <c r="M441" i="1"/>
  <c r="M447" i="1"/>
  <c r="M452" i="1"/>
  <c r="M457" i="1"/>
  <c r="M463" i="1"/>
  <c r="M468" i="1"/>
  <c r="M473" i="1"/>
  <c r="M479" i="1"/>
  <c r="M484" i="1"/>
  <c r="M489" i="1"/>
  <c r="M495" i="1"/>
  <c r="M500" i="1"/>
  <c r="M505" i="1"/>
  <c r="M511" i="1"/>
  <c r="M515" i="1"/>
  <c r="M519" i="1"/>
  <c r="M523" i="1"/>
  <c r="M501" i="1"/>
  <c r="M512" i="1"/>
  <c r="M516" i="1"/>
  <c r="M524" i="1"/>
  <c r="M503" i="1"/>
  <c r="M513" i="1"/>
  <c r="M525" i="1"/>
  <c r="M518" i="1"/>
  <c r="M2" i="1"/>
</calcChain>
</file>

<file path=xl/sharedStrings.xml><?xml version="1.0" encoding="utf-8"?>
<sst xmlns="http://schemas.openxmlformats.org/spreadsheetml/2006/main" count="2902" uniqueCount="1225">
  <si>
    <r>
      <rPr>
        <sz val="9"/>
        <color rgb="FF000066"/>
        <rFont val="Trebuchet MS"/>
        <family val="2"/>
      </rPr>
      <t>Магазин Улица Индекс, Телефон</t>
    </r>
  </si>
  <si>
    <r>
      <rPr>
        <sz val="9"/>
        <color rgb="FF000066"/>
        <rFont val="Trebuchet MS"/>
        <family val="2"/>
      </rPr>
      <t>Дата Время Сотрудник</t>
    </r>
  </si>
  <si>
    <r>
      <rPr>
        <sz val="9"/>
        <rFont val="Trebuchet MS"/>
        <family val="2"/>
      </rPr>
      <t>№ док-та:                                                                                    C24B2300000287</t>
    </r>
  </si>
  <si>
    <r>
      <rPr>
        <sz val="9"/>
        <rFont val="Trebuchet MS"/>
        <family val="2"/>
      </rPr>
      <t>Описание:                                                            Передаточная инвентаризация</t>
    </r>
  </si>
  <si>
    <r>
      <rPr>
        <sz val="9"/>
        <rFont val="Trebuchet MS"/>
        <family val="2"/>
      </rPr>
      <t>Источник:                                                                                                 Локальный</t>
    </r>
  </si>
  <si>
    <r>
      <rPr>
        <sz val="9"/>
        <rFont val="Trebuchet MS"/>
        <family val="2"/>
      </rPr>
      <t>Причина:                                                                                                  Смена перс</t>
    </r>
  </si>
  <si>
    <r>
      <rPr>
        <sz val="9"/>
        <rFont val="Trebuchet MS"/>
        <family val="2"/>
      </rPr>
      <t>Пороговое знач.:                                                                                                1                                Выполнить до:                                                                            14.08.2015 00:00</t>
    </r>
  </si>
  <si>
    <r>
      <rPr>
        <b/>
        <sz val="9"/>
        <rFont val="Trebuchet MS"/>
        <family val="2"/>
      </rPr>
      <t>Артикул</t>
    </r>
  </si>
  <si>
    <r>
      <rPr>
        <b/>
        <sz val="9"/>
        <rFont val="Trebuchet MS"/>
        <family val="2"/>
      </rPr>
      <t>Описание</t>
    </r>
  </si>
  <si>
    <r>
      <rPr>
        <b/>
        <sz val="9"/>
        <rFont val="Trebuchet MS"/>
        <family val="2"/>
      </rPr>
      <t>Размер</t>
    </r>
  </si>
  <si>
    <r>
      <rPr>
        <b/>
        <sz val="9"/>
        <rFont val="Trebuchet MS"/>
        <family val="2"/>
      </rPr>
      <t>Товарная группа</t>
    </r>
  </si>
  <si>
    <r>
      <rPr>
        <b/>
        <sz val="9"/>
        <rFont val="Trebuchet MS"/>
        <family val="2"/>
      </rPr>
      <t>Кн. кол- во</t>
    </r>
  </si>
  <si>
    <r>
      <rPr>
        <b/>
        <sz val="9"/>
        <rFont val="Trebuchet MS"/>
        <family val="2"/>
      </rPr>
      <t>Первич. пересчет</t>
    </r>
  </si>
  <si>
    <r>
      <rPr>
        <b/>
        <sz val="9"/>
        <rFont val="Trebuchet MS"/>
        <family val="2"/>
      </rPr>
      <t>Повт. пересчет</t>
    </r>
  </si>
  <si>
    <r>
      <rPr>
        <b/>
        <sz val="9"/>
        <rFont val="Trebuchet MS"/>
        <family val="2"/>
      </rPr>
      <t>Расхожд ения</t>
    </r>
  </si>
  <si>
    <r>
      <rPr>
        <b/>
        <sz val="9"/>
        <rFont val="Trebuchet MS"/>
        <family val="2"/>
      </rPr>
      <t>Цена</t>
    </r>
  </si>
  <si>
    <r>
      <rPr>
        <b/>
        <sz val="9"/>
        <rFont val="Trebuchet MS"/>
        <family val="2"/>
      </rPr>
      <t>Зона</t>
    </r>
  </si>
  <si>
    <r>
      <rPr>
        <b/>
        <sz val="9"/>
        <rFont val="Trebuchet MS"/>
        <family val="2"/>
      </rPr>
      <t>Полка</t>
    </r>
  </si>
  <si>
    <r>
      <rPr>
        <sz val="9"/>
        <rFont val="Trebuchet MS"/>
        <family val="2"/>
      </rPr>
      <t>Обувь для пляжа и бассейна муж.</t>
    </r>
  </si>
  <si>
    <r>
      <rPr>
        <sz val="9"/>
        <rFont val="Trebuchet MS"/>
        <family val="2"/>
      </rPr>
      <t>Slide Slides</t>
    </r>
  </si>
  <si>
    <r>
      <rPr>
        <sz val="9"/>
        <rFont val="Trebuchet MS"/>
        <family val="2"/>
      </rPr>
      <t>1 994,00</t>
    </r>
  </si>
  <si>
    <r>
      <rPr>
        <sz val="9"/>
        <rFont val="Trebuchet MS"/>
        <family val="2"/>
      </rPr>
      <t>Торговый зал</t>
    </r>
  </si>
  <si>
    <r>
      <rPr>
        <sz val="9"/>
        <rFont val="Trebuchet MS"/>
        <family val="2"/>
      </rPr>
      <t>861A,861B;</t>
    </r>
  </si>
  <si>
    <r>
      <rPr>
        <sz val="9"/>
        <rFont val="Trebuchet MS"/>
        <family val="2"/>
      </rPr>
      <t>-1 994,00</t>
    </r>
  </si>
  <si>
    <r>
      <rPr>
        <sz val="9"/>
        <rFont val="Trebuchet MS"/>
        <family val="2"/>
      </rPr>
      <t>Склад</t>
    </r>
  </si>
  <si>
    <r>
      <rPr>
        <sz val="9"/>
        <rFont val="Trebuchet MS"/>
        <family val="2"/>
      </rPr>
      <t>4 594,00</t>
    </r>
  </si>
  <si>
    <r>
      <rPr>
        <sz val="9"/>
        <rFont val="Trebuchet MS"/>
        <family val="2"/>
      </rPr>
      <t>862A;</t>
    </r>
  </si>
  <si>
    <r>
      <rPr>
        <sz val="9"/>
        <rFont val="Trebuchet MS"/>
        <family val="2"/>
      </rPr>
      <t>-4 594,00</t>
    </r>
  </si>
  <si>
    <r>
      <rPr>
        <sz val="9"/>
        <rFont val="Trebuchet MS"/>
        <family val="2"/>
      </rPr>
      <t>Обувь для пляжа и бассейна жен.</t>
    </r>
  </si>
  <si>
    <r>
      <rPr>
        <sz val="9"/>
        <rFont val="Trebuchet MS"/>
        <family val="2"/>
      </rPr>
      <t>872C*</t>
    </r>
  </si>
  <si>
    <r>
      <rPr>
        <sz val="9"/>
        <rFont val="Trebuchet MS"/>
        <family val="2"/>
      </rPr>
      <t>Футболка-поло муж.</t>
    </r>
  </si>
  <si>
    <r>
      <rPr>
        <sz val="9"/>
        <rFont val="Trebuchet MS"/>
        <family val="2"/>
      </rPr>
      <t>XS</t>
    </r>
  </si>
  <si>
    <r>
      <rPr>
        <sz val="9"/>
        <rFont val="Trebuchet MS"/>
        <family val="2"/>
      </rPr>
      <t>Porsche PoloShirt</t>
    </r>
  </si>
  <si>
    <r>
      <rPr>
        <sz val="9"/>
        <rFont val="Trebuchet MS"/>
        <family val="2"/>
      </rPr>
      <t>-3 997,00</t>
    </r>
  </si>
  <si>
    <r>
      <rPr>
        <sz val="9"/>
        <rFont val="Trebuchet MS"/>
        <family val="2"/>
      </rPr>
      <t>A08362</t>
    </r>
  </si>
  <si>
    <r>
      <rPr>
        <sz val="9"/>
        <rFont val="Trebuchet MS"/>
        <family val="2"/>
      </rPr>
      <t>A08362310</t>
    </r>
  </si>
  <si>
    <r>
      <rPr>
        <sz val="9"/>
        <rFont val="Trebuchet MS"/>
        <family val="2"/>
      </rPr>
      <t>S</t>
    </r>
  </si>
  <si>
    <r>
      <rPr>
        <sz val="9"/>
        <rFont val="Trebuchet MS"/>
        <family val="2"/>
      </rPr>
      <t>NEO PoloShirt</t>
    </r>
  </si>
  <si>
    <r>
      <rPr>
        <sz val="9"/>
        <rFont val="Trebuchet MS"/>
        <family val="2"/>
      </rPr>
      <t>-1 297,00</t>
    </r>
  </si>
  <si>
    <r>
      <rPr>
        <sz val="9"/>
        <rFont val="Trebuchet MS"/>
        <family val="2"/>
      </rPr>
      <t>A08370</t>
    </r>
  </si>
  <si>
    <r>
      <rPr>
        <sz val="9"/>
        <rFont val="Trebuchet MS"/>
        <family val="2"/>
      </rPr>
      <t>A08370290</t>
    </r>
  </si>
  <si>
    <r>
      <rPr>
        <sz val="9"/>
        <rFont val="Trebuchet MS"/>
        <family val="2"/>
      </rPr>
      <t>Джемпер с кап-м муж.</t>
    </r>
  </si>
  <si>
    <r>
      <rPr>
        <sz val="9"/>
        <rFont val="Trebuchet MS"/>
        <family val="2"/>
      </rPr>
      <t>NEO Hoody</t>
    </r>
  </si>
  <si>
    <r>
      <rPr>
        <sz val="9"/>
        <rFont val="Trebuchet MS"/>
        <family val="2"/>
      </rPr>
      <t>-3 990,00</t>
    </r>
  </si>
  <si>
    <r>
      <rPr>
        <sz val="9"/>
        <rFont val="Trebuchet MS"/>
        <family val="2"/>
      </rPr>
      <t>351B,351C\</t>
    </r>
  </si>
  <si>
    <r>
      <rPr>
        <sz val="9"/>
        <rFont val="Trebuchet MS"/>
        <family val="2"/>
      </rPr>
      <t>A08370330</t>
    </r>
  </si>
  <si>
    <r>
      <rPr>
        <sz val="9"/>
        <rFont val="Trebuchet MS"/>
        <family val="2"/>
      </rPr>
      <t>M</t>
    </r>
  </si>
  <si>
    <r>
      <rPr>
        <sz val="9"/>
        <rFont val="Trebuchet MS"/>
        <family val="2"/>
      </rPr>
      <t>-7 980,00</t>
    </r>
  </si>
  <si>
    <r>
      <rPr>
        <sz val="9"/>
        <rFont val="Trebuchet MS"/>
        <family val="2"/>
      </rPr>
      <t>A12269</t>
    </r>
  </si>
  <si>
    <r>
      <rPr>
        <sz val="9"/>
        <rFont val="Trebuchet MS"/>
        <family val="2"/>
      </rPr>
      <t>A12269600</t>
    </r>
  </si>
  <si>
    <r>
      <rPr>
        <sz val="9"/>
        <rFont val="Trebuchet MS"/>
        <family val="2"/>
      </rPr>
      <t>обувь  муж.</t>
    </r>
  </si>
  <si>
    <r>
      <rPr>
        <sz val="9"/>
        <rFont val="Trebuchet MS"/>
        <family val="2"/>
      </rPr>
      <t>11.5W</t>
    </r>
  </si>
  <si>
    <r>
      <rPr>
        <sz val="9"/>
        <rFont val="Trebuchet MS"/>
        <family val="2"/>
      </rPr>
      <t>RelaxCas Shoes Mid</t>
    </r>
  </si>
  <si>
    <r>
      <rPr>
        <sz val="9"/>
        <rFont val="Trebuchet MS"/>
        <family val="2"/>
      </rPr>
      <t>-5 490,00</t>
    </r>
  </si>
  <si>
    <r>
      <rPr>
        <sz val="9"/>
        <rFont val="Trebuchet MS"/>
        <family val="2"/>
      </rPr>
      <t>5 490,00</t>
    </r>
  </si>
  <si>
    <r>
      <rPr>
        <sz val="9"/>
        <rFont val="Trebuchet MS"/>
        <family val="2"/>
      </rPr>
      <t>A14091</t>
    </r>
  </si>
  <si>
    <r>
      <rPr>
        <sz val="9"/>
        <rFont val="Trebuchet MS"/>
        <family val="2"/>
      </rPr>
      <t>A14091600</t>
    </r>
  </si>
  <si>
    <r>
      <rPr>
        <sz val="9"/>
        <rFont val="Trebuchet MS"/>
        <family val="2"/>
      </rPr>
      <t>DressCas Shoes Mid</t>
    </r>
  </si>
  <si>
    <r>
      <rPr>
        <sz val="9"/>
        <rFont val="Trebuchet MS"/>
        <family val="2"/>
      </rPr>
      <t>-5 990,00</t>
    </r>
  </si>
  <si>
    <r>
      <rPr>
        <sz val="9"/>
        <rFont val="Trebuchet MS"/>
        <family val="2"/>
      </rPr>
      <t>A14093</t>
    </r>
  </si>
  <si>
    <r>
      <rPr>
        <sz val="9"/>
        <rFont val="Trebuchet MS"/>
        <family val="2"/>
      </rPr>
      <t>A14093320</t>
    </r>
  </si>
  <si>
    <r>
      <rPr>
        <sz val="9"/>
        <rFont val="Trebuchet MS"/>
        <family val="2"/>
      </rPr>
      <t>8W</t>
    </r>
  </si>
  <si>
    <r>
      <rPr>
        <sz val="9"/>
        <rFont val="Trebuchet MS"/>
        <family val="2"/>
      </rPr>
      <t>A99154</t>
    </r>
  </si>
  <si>
    <r>
      <rPr>
        <sz val="9"/>
        <rFont val="Trebuchet MS"/>
        <family val="2"/>
      </rPr>
      <t>A99154690</t>
    </r>
  </si>
  <si>
    <r>
      <rPr>
        <sz val="9"/>
        <rFont val="Trebuchet MS"/>
        <family val="2"/>
      </rPr>
      <t>Сумка взр.</t>
    </r>
  </si>
  <si>
    <r>
      <rPr>
        <sz val="9"/>
        <rFont val="Trebuchet MS"/>
        <family val="2"/>
      </rPr>
      <t>FB Lic TmDfleBag</t>
    </r>
  </si>
  <si>
    <r>
      <rPr>
        <sz val="9"/>
        <rFont val="Trebuchet MS"/>
        <family val="2"/>
      </rPr>
      <t>-2 497,00</t>
    </r>
  </si>
  <si>
    <r>
      <rPr>
        <sz val="9"/>
        <rFont val="Trebuchet MS"/>
        <family val="2"/>
      </rPr>
      <t>AA1362</t>
    </r>
  </si>
  <si>
    <r>
      <rPr>
        <sz val="9"/>
        <rFont val="Trebuchet MS"/>
        <family val="2"/>
      </rPr>
      <t>AA1362330</t>
    </r>
  </si>
  <si>
    <r>
      <rPr>
        <sz val="9"/>
        <rFont val="Trebuchet MS"/>
        <family val="2"/>
      </rPr>
      <t>Жилет муж.</t>
    </r>
  </si>
  <si>
    <r>
      <rPr>
        <sz val="9"/>
        <rFont val="Trebuchet MS"/>
        <family val="2"/>
      </rPr>
      <t>Train Vest</t>
    </r>
  </si>
  <si>
    <r>
      <rPr>
        <sz val="9"/>
        <rFont val="Trebuchet MS"/>
        <family val="2"/>
      </rPr>
      <t>-4 997,00</t>
    </r>
  </si>
  <si>
    <r>
      <rPr>
        <sz val="9"/>
        <rFont val="Trebuchet MS"/>
        <family val="2"/>
      </rPr>
      <t>AA2298</t>
    </r>
  </si>
  <si>
    <r>
      <rPr>
        <sz val="9"/>
        <rFont val="Trebuchet MS"/>
        <family val="2"/>
      </rPr>
      <t>AA2298100</t>
    </r>
  </si>
  <si>
    <r>
      <rPr>
        <sz val="9"/>
        <rFont val="Trebuchet MS"/>
        <family val="2"/>
      </rPr>
      <t>Носки взр.</t>
    </r>
  </si>
  <si>
    <r>
      <rPr>
        <sz val="9"/>
        <rFont val="Trebuchet MS"/>
        <family val="2"/>
      </rPr>
      <t>Train Crew Scks</t>
    </r>
  </si>
  <si>
    <r>
      <rPr>
        <sz val="9"/>
        <rFont val="Trebuchet MS"/>
        <family val="2"/>
      </rPr>
      <t>AA2322</t>
    </r>
  </si>
  <si>
    <r>
      <rPr>
        <sz val="9"/>
        <rFont val="Trebuchet MS"/>
        <family val="2"/>
      </rPr>
      <t>AA2322100</t>
    </r>
  </si>
  <si>
    <r>
      <rPr>
        <sz val="9"/>
        <rFont val="Trebuchet MS"/>
        <family val="2"/>
      </rPr>
      <t>Train AnkleScks</t>
    </r>
  </si>
  <si>
    <r>
      <rPr>
        <sz val="9"/>
        <rFont val="Trebuchet MS"/>
        <family val="2"/>
      </rPr>
      <t>AA2331</t>
    </r>
  </si>
  <si>
    <r>
      <rPr>
        <sz val="9"/>
        <rFont val="Trebuchet MS"/>
        <family val="2"/>
      </rPr>
      <t>AA2331120</t>
    </r>
  </si>
  <si>
    <r>
      <rPr>
        <sz val="9"/>
        <rFont val="Trebuchet MS"/>
        <family val="2"/>
      </rPr>
      <t>AA3865</t>
    </r>
  </si>
  <si>
    <r>
      <rPr>
        <sz val="9"/>
        <rFont val="Trebuchet MS"/>
        <family val="2"/>
      </rPr>
      <t>AA3865310</t>
    </r>
  </si>
  <si>
    <r>
      <rPr>
        <sz val="9"/>
        <rFont val="Trebuchet MS"/>
        <family val="2"/>
      </rPr>
      <t>Брюки (1/1) муж.</t>
    </r>
  </si>
  <si>
    <r>
      <rPr>
        <sz val="9"/>
        <rFont val="Trebuchet MS"/>
        <family val="2"/>
      </rPr>
      <t>Train Pants 1/1</t>
    </r>
  </si>
  <si>
    <r>
      <rPr>
        <sz val="9"/>
        <rFont val="Trebuchet MS"/>
        <family val="2"/>
      </rPr>
      <t>3 497,00</t>
    </r>
  </si>
  <si>
    <r>
      <rPr>
        <sz val="9"/>
        <rFont val="Trebuchet MS"/>
        <family val="2"/>
      </rPr>
      <t>-3 497,00</t>
    </r>
  </si>
  <si>
    <r>
      <rPr>
        <sz val="9"/>
        <rFont val="Trebuchet MS"/>
        <family val="2"/>
      </rPr>
      <t>AA5476</t>
    </r>
  </si>
  <si>
    <r>
      <rPr>
        <sz val="9"/>
        <rFont val="Trebuchet MS"/>
        <family val="2"/>
      </rPr>
      <t>AA5476480</t>
    </r>
  </si>
  <si>
    <r>
      <rPr>
        <sz val="9"/>
        <rFont val="Trebuchet MS"/>
        <family val="2"/>
      </rPr>
      <t>Футболка жен.</t>
    </r>
  </si>
  <si>
    <r>
      <rPr>
        <sz val="9"/>
        <rFont val="Trebuchet MS"/>
        <family val="2"/>
      </rPr>
      <t>Train TShirtSSlve</t>
    </r>
  </si>
  <si>
    <r>
      <rPr>
        <sz val="9"/>
        <rFont val="Trebuchet MS"/>
        <family val="2"/>
      </rPr>
      <t>-2 994,00</t>
    </r>
  </si>
  <si>
    <r>
      <rPr>
        <sz val="9"/>
        <rFont val="Trebuchet MS"/>
        <family val="2"/>
      </rPr>
      <t>AA9394</t>
    </r>
  </si>
  <si>
    <r>
      <rPr>
        <sz val="9"/>
        <rFont val="Trebuchet MS"/>
        <family val="2"/>
      </rPr>
      <t>AA9394330</t>
    </r>
  </si>
  <si>
    <r>
      <rPr>
        <sz val="9"/>
        <rFont val="Trebuchet MS"/>
        <family val="2"/>
      </rPr>
      <t>Костюм  спортивный муж.</t>
    </r>
  </si>
  <si>
    <r>
      <rPr>
        <sz val="9"/>
        <rFont val="Trebuchet MS"/>
        <family val="2"/>
      </rPr>
      <t>Train Track Suit</t>
    </r>
  </si>
  <si>
    <r>
      <rPr>
        <sz val="9"/>
        <rFont val="Trebuchet MS"/>
        <family val="2"/>
      </rPr>
      <t>441B\</t>
    </r>
  </si>
  <si>
    <r>
      <rPr>
        <sz val="9"/>
        <rFont val="Trebuchet MS"/>
        <family val="2"/>
      </rPr>
      <t>AB1885</t>
    </r>
  </si>
  <si>
    <r>
      <rPr>
        <sz val="9"/>
        <rFont val="Trebuchet MS"/>
        <family val="2"/>
      </rPr>
      <t>AB1885690</t>
    </r>
  </si>
  <si>
    <r>
      <rPr>
        <sz val="9"/>
        <rFont val="Trebuchet MS"/>
        <family val="2"/>
      </rPr>
      <t>Рюкзак взр.</t>
    </r>
  </si>
  <si>
    <r>
      <rPr>
        <sz val="9"/>
        <rFont val="Trebuchet MS"/>
        <family val="2"/>
      </rPr>
      <t>Train Backpack</t>
    </r>
  </si>
  <si>
    <r>
      <rPr>
        <sz val="9"/>
        <rFont val="Trebuchet MS"/>
        <family val="2"/>
      </rPr>
      <t>-3 891,00</t>
    </r>
  </si>
  <si>
    <r>
      <rPr>
        <sz val="9"/>
        <rFont val="Trebuchet MS"/>
        <family val="2"/>
      </rPr>
      <t>3 891,00</t>
    </r>
  </si>
  <si>
    <r>
      <rPr>
        <sz val="9"/>
        <rFont val="Trebuchet MS"/>
        <family val="2"/>
      </rPr>
      <t>AB8717</t>
    </r>
  </si>
  <si>
    <r>
      <rPr>
        <sz val="9"/>
        <rFont val="Trebuchet MS"/>
        <family val="2"/>
      </rPr>
      <t>AB8717290</t>
    </r>
  </si>
  <si>
    <r>
      <rPr>
        <sz val="9"/>
        <rFont val="Trebuchet MS"/>
        <family val="2"/>
      </rPr>
      <t>Брюки спортивные муж.</t>
    </r>
  </si>
  <si>
    <r>
      <rPr>
        <sz val="9"/>
        <rFont val="Trebuchet MS"/>
        <family val="2"/>
      </rPr>
      <t>NEO Track Pant</t>
    </r>
  </si>
  <si>
    <r>
      <rPr>
        <sz val="9"/>
        <rFont val="Trebuchet MS"/>
        <family val="2"/>
      </rPr>
      <t>-2 697,00</t>
    </r>
  </si>
  <si>
    <r>
      <rPr>
        <sz val="9"/>
        <rFont val="Trebuchet MS"/>
        <family val="2"/>
      </rPr>
      <t>AB8717310</t>
    </r>
  </si>
  <si>
    <r>
      <rPr>
        <sz val="9"/>
        <rFont val="Trebuchet MS"/>
        <family val="2"/>
      </rPr>
      <t>-8 091,00</t>
    </r>
  </si>
  <si>
    <r>
      <rPr>
        <sz val="9"/>
        <rFont val="Trebuchet MS"/>
        <family val="2"/>
      </rPr>
      <t>AB8717330</t>
    </r>
  </si>
  <si>
    <r>
      <rPr>
        <sz val="9"/>
        <rFont val="Trebuchet MS"/>
        <family val="2"/>
      </rPr>
      <t>-10 788,00</t>
    </r>
  </si>
  <si>
    <r>
      <rPr>
        <sz val="9"/>
        <rFont val="Trebuchet MS"/>
        <family val="2"/>
      </rPr>
      <t>AB8717350</t>
    </r>
  </si>
  <si>
    <r>
      <rPr>
        <sz val="9"/>
        <rFont val="Trebuchet MS"/>
        <family val="2"/>
      </rPr>
      <t>L</t>
    </r>
  </si>
  <si>
    <r>
      <rPr>
        <sz val="9"/>
        <rFont val="Trebuchet MS"/>
        <family val="2"/>
      </rPr>
      <t>-5 394,00</t>
    </r>
  </si>
  <si>
    <r>
      <rPr>
        <sz val="9"/>
        <rFont val="Trebuchet MS"/>
        <family val="2"/>
      </rPr>
      <t>Страница 2 / 28</t>
    </r>
  </si>
  <si>
    <r>
      <rPr>
        <sz val="9"/>
        <rFont val="Trebuchet MS"/>
        <family val="2"/>
      </rPr>
      <t>AC3284</t>
    </r>
  </si>
  <si>
    <r>
      <rPr>
        <sz val="9"/>
        <rFont val="Trebuchet MS"/>
        <family val="2"/>
      </rPr>
      <t>AC3284500</t>
    </r>
  </si>
  <si>
    <r>
      <rPr>
        <sz val="9"/>
        <rFont val="Trebuchet MS"/>
        <family val="2"/>
      </rPr>
      <t>Джемпер с кап-м жен.</t>
    </r>
  </si>
  <si>
    <r>
      <rPr>
        <sz val="9"/>
        <rFont val="Trebuchet MS"/>
        <family val="2"/>
      </rPr>
      <t>Train Hoody</t>
    </r>
  </si>
  <si>
    <r>
      <rPr>
        <sz val="9"/>
        <rFont val="Trebuchet MS"/>
        <family val="2"/>
      </rPr>
      <t>-10 491,00</t>
    </r>
  </si>
  <si>
    <r>
      <rPr>
        <sz val="9"/>
        <rFont val="Trebuchet MS"/>
        <family val="2"/>
      </rPr>
      <t>10 491,00</t>
    </r>
  </si>
  <si>
    <r>
      <rPr>
        <sz val="9"/>
        <rFont val="Trebuchet MS"/>
        <family val="2"/>
      </rPr>
      <t>AC3284520</t>
    </r>
  </si>
  <si>
    <r>
      <rPr>
        <sz val="9"/>
        <rFont val="Trebuchet MS"/>
        <family val="2"/>
      </rPr>
      <t>AC3285</t>
    </r>
  </si>
  <si>
    <r>
      <rPr>
        <sz val="9"/>
        <rFont val="Trebuchet MS"/>
        <family val="2"/>
      </rPr>
      <t>AC3285480</t>
    </r>
  </si>
  <si>
    <r>
      <rPr>
        <sz val="9"/>
        <rFont val="Trebuchet MS"/>
        <family val="2"/>
      </rPr>
      <t>AC3285500</t>
    </r>
  </si>
  <si>
    <r>
      <rPr>
        <sz val="9"/>
        <rFont val="Trebuchet MS"/>
        <family val="2"/>
      </rPr>
      <t>AC3285520</t>
    </r>
  </si>
  <si>
    <r>
      <rPr>
        <sz val="9"/>
        <rFont val="Trebuchet MS"/>
        <family val="2"/>
      </rPr>
      <t>-13 988,00</t>
    </r>
  </si>
  <si>
    <r>
      <rPr>
        <sz val="9"/>
        <rFont val="Trebuchet MS"/>
        <family val="2"/>
      </rPr>
      <t>AC3285540</t>
    </r>
  </si>
  <si>
    <r>
      <rPr>
        <sz val="9"/>
        <rFont val="Trebuchet MS"/>
        <family val="2"/>
      </rPr>
      <t>AE5140</t>
    </r>
  </si>
  <si>
    <r>
      <rPr>
        <sz val="9"/>
        <rFont val="Trebuchet MS"/>
        <family val="2"/>
      </rPr>
      <t>AE5140500</t>
    </r>
  </si>
  <si>
    <r>
      <rPr>
        <sz val="9"/>
        <rFont val="Trebuchet MS"/>
        <family val="2"/>
      </rPr>
      <t>Брюки спортивные жен.</t>
    </r>
  </si>
  <si>
    <r>
      <rPr>
        <sz val="9"/>
        <rFont val="Trebuchet MS"/>
        <family val="2"/>
      </rPr>
      <t>Ori Track Pant</t>
    </r>
  </si>
  <si>
    <r>
      <rPr>
        <sz val="9"/>
        <rFont val="Trebuchet MS"/>
        <family val="2"/>
      </rPr>
      <t>-3 490,00</t>
    </r>
  </si>
  <si>
    <r>
      <rPr>
        <sz val="9"/>
        <rFont val="Trebuchet MS"/>
        <family val="2"/>
      </rPr>
      <t>AY0731</t>
    </r>
  </si>
  <si>
    <r>
      <rPr>
        <sz val="9"/>
        <rFont val="Trebuchet MS"/>
        <family val="2"/>
      </rPr>
      <t>AY0731520</t>
    </r>
  </si>
  <si>
    <r>
      <rPr>
        <sz val="9"/>
        <rFont val="Trebuchet MS"/>
        <family val="2"/>
      </rPr>
      <t>NEO GraphTShirt</t>
    </r>
  </si>
  <si>
    <r>
      <rPr>
        <sz val="9"/>
        <rFont val="Trebuchet MS"/>
        <family val="2"/>
      </rPr>
      <t>-1 690,00</t>
    </r>
  </si>
  <si>
    <r>
      <rPr>
        <sz val="9"/>
        <rFont val="Trebuchet MS"/>
        <family val="2"/>
      </rPr>
      <t>B03890</t>
    </r>
  </si>
  <si>
    <r>
      <rPr>
        <sz val="9"/>
        <rFont val="Trebuchet MS"/>
        <family val="2"/>
      </rPr>
      <t>B03890500</t>
    </r>
  </si>
  <si>
    <r>
      <rPr>
        <sz val="9"/>
        <rFont val="Trebuchet MS"/>
        <family val="2"/>
      </rPr>
      <t>Шнурки</t>
    </r>
  </si>
  <si>
    <r>
      <rPr>
        <sz val="9"/>
        <rFont val="Trebuchet MS"/>
        <family val="2"/>
      </rPr>
      <t>1SIZ</t>
    </r>
  </si>
  <si>
    <r>
      <rPr>
        <sz val="9"/>
        <rFont val="Trebuchet MS"/>
        <family val="2"/>
      </rPr>
      <t>Oths Oth ACC/HW</t>
    </r>
  </si>
  <si>
    <r>
      <rPr>
        <sz val="9"/>
        <rFont val="Trebuchet MS"/>
        <family val="2"/>
      </rPr>
      <t>B22218</t>
    </r>
  </si>
  <si>
    <r>
      <rPr>
        <sz val="9"/>
        <rFont val="Trebuchet MS"/>
        <family val="2"/>
      </rPr>
      <t>B22218290</t>
    </r>
  </si>
  <si>
    <r>
      <rPr>
        <sz val="9"/>
        <rFont val="Trebuchet MS"/>
        <family val="2"/>
      </rPr>
      <t>Куртка муж.</t>
    </r>
  </si>
  <si>
    <r>
      <rPr>
        <sz val="9"/>
        <rFont val="Trebuchet MS"/>
        <family val="2"/>
      </rPr>
      <t>Ori Light Jakt</t>
    </r>
  </si>
  <si>
    <r>
      <rPr>
        <sz val="9"/>
        <rFont val="Trebuchet MS"/>
        <family val="2"/>
      </rPr>
      <t>-2 990,00</t>
    </r>
  </si>
  <si>
    <r>
      <rPr>
        <sz val="9"/>
        <rFont val="Trebuchet MS"/>
        <family val="2"/>
      </rPr>
      <t>2 990,00</t>
    </r>
  </si>
  <si>
    <r>
      <rPr>
        <sz val="9"/>
        <rFont val="Trebuchet MS"/>
        <family val="2"/>
      </rPr>
      <t>B26071</t>
    </r>
  </si>
  <si>
    <r>
      <rPr>
        <sz val="9"/>
        <rFont val="Trebuchet MS"/>
        <family val="2"/>
      </rPr>
      <t>B26071470</t>
    </r>
  </si>
  <si>
    <r>
      <rPr>
        <sz val="9"/>
        <rFont val="Trebuchet MS"/>
        <family val="2"/>
      </rPr>
      <t>Обувь дет. спорт.</t>
    </r>
  </si>
  <si>
    <r>
      <rPr>
        <sz val="9"/>
        <rFont val="Trebuchet MS"/>
        <family val="2"/>
      </rPr>
      <t>Ori Shoes Low</t>
    </r>
  </si>
  <si>
    <r>
      <rPr>
        <sz val="9"/>
        <rFont val="Trebuchet MS"/>
        <family val="2"/>
      </rPr>
      <t>B32938</t>
    </r>
  </si>
  <si>
    <r>
      <rPr>
        <sz val="9"/>
        <rFont val="Trebuchet MS"/>
        <family val="2"/>
      </rPr>
      <t>B32938570</t>
    </r>
  </si>
  <si>
    <r>
      <rPr>
        <sz val="9"/>
        <rFont val="Trebuchet MS"/>
        <family val="2"/>
      </rPr>
      <t>Бутсы футбольные дет. спорт.</t>
    </r>
  </si>
  <si>
    <r>
      <rPr>
        <sz val="9"/>
        <rFont val="Trebuchet MS"/>
        <family val="2"/>
      </rPr>
      <t>5-</t>
    </r>
  </si>
  <si>
    <r>
      <rPr>
        <sz val="9"/>
        <rFont val="Trebuchet MS"/>
        <family val="2"/>
      </rPr>
      <t>FB Gen FB Shoes Ind</t>
    </r>
  </si>
  <si>
    <r>
      <rPr>
        <sz val="9"/>
        <rFont val="Trebuchet MS"/>
        <family val="2"/>
      </rPr>
      <t>2 497,00</t>
    </r>
  </si>
  <si>
    <r>
      <rPr>
        <sz val="9"/>
        <rFont val="Trebuchet MS"/>
        <family val="2"/>
      </rPr>
      <t>B33787</t>
    </r>
  </si>
  <si>
    <r>
      <rPr>
        <sz val="9"/>
        <rFont val="Trebuchet MS"/>
        <family val="2"/>
      </rPr>
      <t>B33787650</t>
    </r>
  </si>
  <si>
    <r>
      <rPr>
        <sz val="9"/>
        <rFont val="Trebuchet MS"/>
        <family val="2"/>
      </rPr>
      <t>#WОбувь муж.</t>
    </r>
  </si>
  <si>
    <r>
      <rPr>
        <sz val="9"/>
        <rFont val="Trebuchet MS"/>
        <family val="2"/>
      </rPr>
      <t>9-</t>
    </r>
  </si>
  <si>
    <r>
      <rPr>
        <sz val="9"/>
        <rFont val="Trebuchet MS"/>
        <family val="2"/>
      </rPr>
      <t>Run Shoes Low</t>
    </r>
  </si>
  <si>
    <r>
      <rPr>
        <sz val="9"/>
        <rFont val="Trebuchet MS"/>
        <family val="2"/>
      </rPr>
      <t>B33787660</t>
    </r>
  </si>
  <si>
    <r>
      <rPr>
        <sz val="9"/>
        <rFont val="Trebuchet MS"/>
        <family val="2"/>
      </rPr>
      <t>3 997,00</t>
    </r>
  </si>
  <si>
    <r>
      <rPr>
        <sz val="9"/>
        <rFont val="Trebuchet MS"/>
        <family val="2"/>
      </rPr>
      <t>Страница 3 / 28</t>
    </r>
  </si>
  <si>
    <r>
      <rPr>
        <sz val="9"/>
        <rFont val="Trebuchet MS"/>
        <family val="2"/>
      </rPr>
      <t>B34477</t>
    </r>
  </si>
  <si>
    <r>
      <rPr>
        <sz val="9"/>
        <rFont val="Trebuchet MS"/>
        <family val="2"/>
      </rPr>
      <t>B34477470</t>
    </r>
  </si>
  <si>
    <r>
      <rPr>
        <sz val="9"/>
        <rFont val="Trebuchet MS"/>
        <family val="2"/>
      </rPr>
      <t>Обувь для активного отдыха дет.</t>
    </r>
  </si>
  <si>
    <r>
      <rPr>
        <sz val="9"/>
        <rFont val="Trebuchet MS"/>
        <family val="2"/>
      </rPr>
      <t>B35999</t>
    </r>
  </si>
  <si>
    <r>
      <rPr>
        <sz val="9"/>
        <rFont val="Trebuchet MS"/>
        <family val="2"/>
      </rPr>
      <t>B35999610</t>
    </r>
  </si>
  <si>
    <r>
      <rPr>
        <sz val="9"/>
        <rFont val="Trebuchet MS"/>
        <family val="2"/>
      </rPr>
      <t>Обувь для активного отдыха муж.</t>
    </r>
  </si>
  <si>
    <r>
      <rPr>
        <sz val="9"/>
        <rFont val="Trebuchet MS"/>
        <family val="2"/>
      </rPr>
      <t>7-</t>
    </r>
  </si>
  <si>
    <r>
      <rPr>
        <sz val="9"/>
        <rFont val="Trebuchet MS"/>
        <family val="2"/>
      </rPr>
      <t>213;</t>
    </r>
  </si>
  <si>
    <r>
      <rPr>
        <sz val="9"/>
        <rFont val="Trebuchet MS"/>
        <family val="2"/>
      </rPr>
      <t>B35999630</t>
    </r>
  </si>
  <si>
    <r>
      <rPr>
        <sz val="9"/>
        <rFont val="Trebuchet MS"/>
        <family val="2"/>
      </rPr>
      <t>8-</t>
    </r>
  </si>
  <si>
    <r>
      <rPr>
        <sz val="9"/>
        <rFont val="Trebuchet MS"/>
        <family val="2"/>
      </rPr>
      <t>4 997,00</t>
    </r>
  </si>
  <si>
    <r>
      <rPr>
        <sz val="9"/>
        <rFont val="Trebuchet MS"/>
        <family val="2"/>
      </rPr>
      <t>-14 991,00</t>
    </r>
  </si>
  <si>
    <r>
      <rPr>
        <sz val="9"/>
        <rFont val="Trebuchet MS"/>
        <family val="2"/>
      </rPr>
      <t>B35999650</t>
    </r>
  </si>
  <si>
    <r>
      <rPr>
        <sz val="9"/>
        <rFont val="Trebuchet MS"/>
        <family val="2"/>
      </rPr>
      <t>B39821</t>
    </r>
  </si>
  <si>
    <r>
      <rPr>
        <sz val="9"/>
        <rFont val="Trebuchet MS"/>
        <family val="2"/>
      </rPr>
      <t>B39821520</t>
    </r>
  </si>
  <si>
    <r>
      <rPr>
        <sz val="9"/>
        <rFont val="Trebuchet MS"/>
        <family val="2"/>
      </rPr>
      <t>Сандалии дет. спорт.</t>
    </r>
  </si>
  <si>
    <r>
      <rPr>
        <sz val="9"/>
        <rFont val="Trebuchet MS"/>
        <family val="2"/>
      </rPr>
      <t>Outdoor Sandals</t>
    </r>
  </si>
  <si>
    <r>
      <rPr>
        <sz val="9"/>
        <rFont val="Trebuchet MS"/>
        <family val="2"/>
      </rPr>
      <t>-1 990,00</t>
    </r>
  </si>
  <si>
    <r>
      <rPr>
        <sz val="9"/>
        <rFont val="Trebuchet MS"/>
        <family val="2"/>
      </rPr>
      <t>1 990,00</t>
    </r>
  </si>
  <si>
    <r>
      <rPr>
        <sz val="9"/>
        <rFont val="Trebuchet MS"/>
        <family val="2"/>
      </rPr>
      <t>B40421</t>
    </r>
  </si>
  <si>
    <r>
      <rPr>
        <sz val="9"/>
        <rFont val="Trebuchet MS"/>
        <family val="2"/>
      </rPr>
      <t>B40421590</t>
    </r>
  </si>
  <si>
    <r>
      <rPr>
        <sz val="9"/>
        <rFont val="Trebuchet MS"/>
        <family val="2"/>
      </rPr>
      <t>Бутсы футбольные муж.</t>
    </r>
  </si>
  <si>
    <r>
      <rPr>
        <sz val="9"/>
        <rFont val="Trebuchet MS"/>
        <family val="2"/>
      </rPr>
      <t>6-</t>
    </r>
  </si>
  <si>
    <r>
      <rPr>
        <sz val="9"/>
        <rFont val="Trebuchet MS"/>
        <family val="2"/>
      </rPr>
      <t>-2 690,00</t>
    </r>
  </si>
  <si>
    <r>
      <rPr>
        <sz val="9"/>
        <rFont val="Trebuchet MS"/>
        <family val="2"/>
      </rPr>
      <t>2 690,00</t>
    </r>
  </si>
  <si>
    <r>
      <rPr>
        <sz val="9"/>
        <rFont val="Trebuchet MS"/>
        <family val="2"/>
      </rPr>
      <t>B40663</t>
    </r>
  </si>
  <si>
    <r>
      <rPr>
        <sz val="9"/>
        <rFont val="Trebuchet MS"/>
        <family val="2"/>
      </rPr>
      <t>B40663270</t>
    </r>
  </si>
  <si>
    <r>
      <rPr>
        <sz val="9"/>
        <rFont val="Trebuchet MS"/>
        <family val="2"/>
      </rPr>
      <t>Train Sandals</t>
    </r>
  </si>
  <si>
    <r>
      <rPr>
        <sz val="9"/>
        <rFont val="Trebuchet MS"/>
        <family val="2"/>
      </rPr>
      <t>B40977</t>
    </r>
  </si>
  <si>
    <r>
      <rPr>
        <sz val="9"/>
        <rFont val="Trebuchet MS"/>
        <family val="2"/>
      </rPr>
      <t>B40977530</t>
    </r>
  </si>
  <si>
    <r>
      <rPr>
        <sz val="9"/>
        <rFont val="Trebuchet MS"/>
        <family val="2"/>
      </rPr>
      <t>3-</t>
    </r>
  </si>
  <si>
    <r>
      <rPr>
        <sz val="9"/>
        <rFont val="Trebuchet MS"/>
        <family val="2"/>
      </rPr>
      <t>1 690,00</t>
    </r>
  </si>
  <si>
    <r>
      <rPr>
        <sz val="9"/>
        <rFont val="Trebuchet MS"/>
        <family val="2"/>
      </rPr>
      <t>B40994</t>
    </r>
  </si>
  <si>
    <r>
      <rPr>
        <sz val="9"/>
        <rFont val="Trebuchet MS"/>
        <family val="2"/>
      </rPr>
      <t>B40994470</t>
    </r>
  </si>
  <si>
    <r>
      <rPr>
        <sz val="9"/>
        <rFont val="Trebuchet MS"/>
        <family val="2"/>
      </rPr>
      <t>Train Shoes Low</t>
    </r>
  </si>
  <si>
    <r>
      <rPr>
        <sz val="9"/>
        <rFont val="Trebuchet MS"/>
        <family val="2"/>
      </rPr>
      <t>-1 697,00</t>
    </r>
  </si>
  <si>
    <r>
      <rPr>
        <sz val="9"/>
        <rFont val="Trebuchet MS"/>
        <family val="2"/>
      </rPr>
      <t>B40997</t>
    </r>
  </si>
  <si>
    <r>
      <rPr>
        <sz val="9"/>
        <rFont val="Trebuchet MS"/>
        <family val="2"/>
      </rPr>
      <t>B40997390</t>
    </r>
  </si>
  <si>
    <r>
      <rPr>
        <sz val="9"/>
        <rFont val="Trebuchet MS"/>
        <family val="2"/>
      </rPr>
      <t>1 697,00</t>
    </r>
  </si>
  <si>
    <r>
      <rPr>
        <sz val="9"/>
        <rFont val="Trebuchet MS"/>
        <family val="2"/>
      </rPr>
      <t>B40997430</t>
    </r>
  </si>
  <si>
    <r>
      <rPr>
        <sz val="9"/>
        <rFont val="Trebuchet MS"/>
        <family val="2"/>
      </rPr>
      <t>Страница 4 / 28</t>
    </r>
  </si>
  <si>
    <r>
      <rPr>
        <sz val="9"/>
        <rFont val="Trebuchet MS"/>
        <family val="2"/>
      </rPr>
      <t>B44047</t>
    </r>
  </si>
  <si>
    <r>
      <rPr>
        <sz val="9"/>
        <rFont val="Trebuchet MS"/>
        <family val="2"/>
      </rPr>
      <t>B44047660</t>
    </r>
  </si>
  <si>
    <r>
      <rPr>
        <sz val="9"/>
        <rFont val="Trebuchet MS"/>
        <family val="2"/>
      </rPr>
      <t>2 594,00</t>
    </r>
  </si>
  <si>
    <r>
      <rPr>
        <sz val="9"/>
        <rFont val="Trebuchet MS"/>
        <family val="2"/>
      </rPr>
      <t>B44233</t>
    </r>
  </si>
  <si>
    <r>
      <rPr>
        <sz val="9"/>
        <rFont val="Trebuchet MS"/>
        <family val="2"/>
      </rPr>
      <t>B44233620</t>
    </r>
  </si>
  <si>
    <r>
      <rPr>
        <sz val="9"/>
        <rFont val="Trebuchet MS"/>
        <family val="2"/>
      </rPr>
      <t>FB Gen FB Shoes TF</t>
    </r>
  </si>
  <si>
    <r>
      <rPr>
        <sz val="9"/>
        <rFont val="Trebuchet MS"/>
        <family val="2"/>
      </rPr>
      <t>3 690,00</t>
    </r>
  </si>
  <si>
    <r>
      <rPr>
        <sz val="9"/>
        <rFont val="Trebuchet MS"/>
        <family val="2"/>
      </rPr>
      <t>B44233630</t>
    </r>
  </si>
  <si>
    <r>
      <rPr>
        <sz val="9"/>
        <rFont val="Trebuchet MS"/>
        <family val="2"/>
      </rPr>
      <t>-7 380,00</t>
    </r>
  </si>
  <si>
    <r>
      <rPr>
        <sz val="9"/>
        <rFont val="Trebuchet MS"/>
        <family val="2"/>
      </rPr>
      <t>B44299</t>
    </r>
  </si>
  <si>
    <r>
      <rPr>
        <sz val="9"/>
        <rFont val="Trebuchet MS"/>
        <family val="2"/>
      </rPr>
      <t>B44299540</t>
    </r>
  </si>
  <si>
    <r>
      <rPr>
        <sz val="9"/>
        <rFont val="Trebuchet MS"/>
        <family val="2"/>
      </rPr>
      <t>Обувь для пляжа и бассейна дет.</t>
    </r>
  </si>
  <si>
    <r>
      <rPr>
        <sz val="9"/>
        <rFont val="Trebuchet MS"/>
        <family val="2"/>
      </rPr>
      <t>Train Oth FTW</t>
    </r>
  </si>
  <si>
    <r>
      <rPr>
        <sz val="9"/>
        <rFont val="Trebuchet MS"/>
        <family val="2"/>
      </rPr>
      <t>B88023</t>
    </r>
  </si>
  <si>
    <r>
      <rPr>
        <sz val="9"/>
        <rFont val="Trebuchet MS"/>
        <family val="2"/>
      </rPr>
      <t>B88023500</t>
    </r>
  </si>
  <si>
    <r>
      <rPr>
        <sz val="9"/>
        <rFont val="Trebuchet MS"/>
        <family val="2"/>
      </rPr>
      <t>Жилет утепленный дет.</t>
    </r>
  </si>
  <si>
    <r>
      <rPr>
        <sz val="9"/>
        <rFont val="Trebuchet MS"/>
        <family val="2"/>
      </rPr>
      <t>8Y</t>
    </r>
  </si>
  <si>
    <r>
      <rPr>
        <sz val="9"/>
        <rFont val="Trebuchet MS"/>
        <family val="2"/>
      </rPr>
      <t>DUM DUM</t>
    </r>
  </si>
  <si>
    <r>
      <rPr>
        <sz val="9"/>
        <rFont val="Trebuchet MS"/>
        <family val="2"/>
      </rPr>
      <t>-2 490,00</t>
    </r>
  </si>
  <si>
    <r>
      <rPr>
        <sz val="9"/>
        <rFont val="Trebuchet MS"/>
        <family val="2"/>
      </rPr>
      <t>133C\</t>
    </r>
  </si>
  <si>
    <r>
      <rPr>
        <sz val="9"/>
        <rFont val="Trebuchet MS"/>
        <family val="2"/>
      </rPr>
      <t>C07239</t>
    </r>
  </si>
  <si>
    <r>
      <rPr>
        <sz val="9"/>
        <rFont val="Trebuchet MS"/>
        <family val="2"/>
      </rPr>
      <t>C07239305</t>
    </r>
  </si>
  <si>
    <r>
      <rPr>
        <sz val="9"/>
        <rFont val="Trebuchet MS"/>
        <family val="2"/>
      </rPr>
      <t>Шапка дет.</t>
    </r>
  </si>
  <si>
    <r>
      <rPr>
        <sz val="9"/>
        <rFont val="Trebuchet MS"/>
        <family val="2"/>
      </rPr>
      <t>N SZ</t>
    </r>
  </si>
  <si>
    <r>
      <rPr>
        <sz val="9"/>
        <rFont val="Trebuchet MS"/>
        <family val="2"/>
      </rPr>
      <t>IceHcky Cap</t>
    </r>
  </si>
  <si>
    <r>
      <rPr>
        <sz val="9"/>
        <rFont val="Trebuchet MS"/>
        <family val="2"/>
      </rPr>
      <t>ЗАЛ</t>
    </r>
  </si>
  <si>
    <r>
      <rPr>
        <sz val="9"/>
        <rFont val="Trebuchet MS"/>
        <family val="2"/>
      </rPr>
      <t>D65245</t>
    </r>
  </si>
  <si>
    <r>
      <rPr>
        <sz val="9"/>
        <rFont val="Trebuchet MS"/>
        <family val="2"/>
      </rPr>
      <t>D65245540</t>
    </r>
  </si>
  <si>
    <r>
      <rPr>
        <sz val="9"/>
        <rFont val="Trebuchet MS"/>
        <family val="2"/>
      </rPr>
      <t>Обувь для купания дет.</t>
    </r>
  </si>
  <si>
    <r>
      <rPr>
        <sz val="9"/>
        <rFont val="Trebuchet MS"/>
        <family val="2"/>
      </rPr>
      <t>D65245560</t>
    </r>
  </si>
  <si>
    <r>
      <rPr>
        <sz val="9"/>
        <rFont val="Trebuchet MS"/>
        <family val="2"/>
      </rPr>
      <t>D65843</t>
    </r>
  </si>
  <si>
    <r>
      <rPr>
        <sz val="9"/>
        <rFont val="Trebuchet MS"/>
        <family val="2"/>
      </rPr>
      <t>D65843610</t>
    </r>
  </si>
  <si>
    <r>
      <rPr>
        <sz val="9"/>
        <rFont val="Trebuchet MS"/>
        <family val="2"/>
      </rPr>
      <t>Обувь для активного отдыха жен.</t>
    </r>
  </si>
  <si>
    <r>
      <rPr>
        <sz val="9"/>
        <rFont val="Trebuchet MS"/>
        <family val="2"/>
      </rPr>
      <t>Ori Shoes Mid</t>
    </r>
  </si>
  <si>
    <r>
      <rPr>
        <sz val="9"/>
        <rFont val="Trebuchet MS"/>
        <family val="2"/>
      </rPr>
      <t>3 990,00</t>
    </r>
  </si>
  <si>
    <r>
      <rPr>
        <sz val="9"/>
        <rFont val="Trebuchet MS"/>
        <family val="2"/>
      </rPr>
      <t>D66316</t>
    </r>
  </si>
  <si>
    <r>
      <rPr>
        <sz val="9"/>
        <rFont val="Trebuchet MS"/>
        <family val="2"/>
      </rPr>
      <t>D66316540</t>
    </r>
  </si>
  <si>
    <r>
      <rPr>
        <sz val="9"/>
        <rFont val="Trebuchet MS"/>
        <family val="2"/>
      </rPr>
      <t>523;</t>
    </r>
  </si>
  <si>
    <r>
      <rPr>
        <sz val="9"/>
        <rFont val="Trebuchet MS"/>
        <family val="2"/>
      </rPr>
      <t>D67031</t>
    </r>
  </si>
  <si>
    <r>
      <rPr>
        <sz val="9"/>
        <rFont val="Trebuchet MS"/>
        <family val="2"/>
      </rPr>
      <t>D67031670</t>
    </r>
  </si>
  <si>
    <r>
      <rPr>
        <sz val="9"/>
        <rFont val="Trebuchet MS"/>
        <family val="2"/>
      </rPr>
      <t>10-</t>
    </r>
  </si>
  <si>
    <r>
      <rPr>
        <sz val="9"/>
        <rFont val="Trebuchet MS"/>
        <family val="2"/>
      </rPr>
      <t>Outdoor Shoes Low</t>
    </r>
  </si>
  <si>
    <r>
      <rPr>
        <sz val="9"/>
        <rFont val="Trebuchet MS"/>
        <family val="2"/>
      </rPr>
      <t>D67192</t>
    </r>
  </si>
  <si>
    <r>
      <rPr>
        <sz val="9"/>
        <rFont val="Trebuchet MS"/>
        <family val="2"/>
      </rPr>
      <t>D67192650</t>
    </r>
  </si>
  <si>
    <r>
      <rPr>
        <sz val="9"/>
        <rFont val="Trebuchet MS"/>
        <family val="2"/>
      </rPr>
      <t>Обувь муж.</t>
    </r>
  </si>
  <si>
    <r>
      <rPr>
        <sz val="9"/>
        <rFont val="Trebuchet MS"/>
        <family val="2"/>
      </rPr>
      <t>-5 497,00</t>
    </r>
  </si>
  <si>
    <r>
      <rPr>
        <sz val="9"/>
        <rFont val="Trebuchet MS"/>
        <family val="2"/>
      </rPr>
      <t>D82012</t>
    </r>
  </si>
  <si>
    <r>
      <rPr>
        <sz val="9"/>
        <rFont val="Trebuchet MS"/>
        <family val="2"/>
      </rPr>
      <t>D82012290</t>
    </r>
  </si>
  <si>
    <r>
      <rPr>
        <sz val="9"/>
        <rFont val="Trebuchet MS"/>
        <family val="2"/>
      </rPr>
      <t>Футболка муж.</t>
    </r>
  </si>
  <si>
    <r>
      <rPr>
        <sz val="9"/>
        <rFont val="Trebuchet MS"/>
        <family val="2"/>
      </rPr>
      <t>211A\</t>
    </r>
  </si>
  <si>
    <r>
      <rPr>
        <sz val="9"/>
        <rFont val="Trebuchet MS"/>
        <family val="2"/>
      </rPr>
      <t>D82946</t>
    </r>
  </si>
  <si>
    <r>
      <rPr>
        <sz val="9"/>
        <rFont val="Trebuchet MS"/>
        <family val="2"/>
      </rPr>
      <t>D82946350</t>
    </r>
  </si>
  <si>
    <r>
      <rPr>
        <sz val="9"/>
        <rFont val="Trebuchet MS"/>
        <family val="2"/>
      </rPr>
      <t>Джемпер муж.</t>
    </r>
  </si>
  <si>
    <r>
      <rPr>
        <sz val="9"/>
        <rFont val="Trebuchet MS"/>
        <family val="2"/>
      </rPr>
      <t>FB Gen Sweatshirt</t>
    </r>
  </si>
  <si>
    <r>
      <rPr>
        <sz val="9"/>
        <rFont val="Trebuchet MS"/>
        <family val="2"/>
      </rPr>
      <t>252A\</t>
    </r>
  </si>
  <si>
    <r>
      <rPr>
        <sz val="9"/>
        <rFont val="Trebuchet MS"/>
        <family val="2"/>
      </rPr>
      <t>D84337</t>
    </r>
  </si>
  <si>
    <r>
      <rPr>
        <sz val="9"/>
        <rFont val="Trebuchet MS"/>
        <family val="2"/>
      </rPr>
      <t>D84337170</t>
    </r>
  </si>
  <si>
    <r>
      <rPr>
        <sz val="9"/>
        <rFont val="Trebuchet MS"/>
        <family val="2"/>
      </rPr>
      <t>Кепка взр.</t>
    </r>
  </si>
  <si>
    <r>
      <rPr>
        <sz val="9"/>
        <rFont val="Trebuchet MS"/>
        <family val="2"/>
      </rPr>
      <t>OSFL</t>
    </r>
  </si>
  <si>
    <r>
      <rPr>
        <sz val="9"/>
        <rFont val="Trebuchet MS"/>
        <family val="2"/>
      </rPr>
      <t>FB Lic Cap</t>
    </r>
  </si>
  <si>
    <r>
      <rPr>
        <sz val="9"/>
        <rFont val="Trebuchet MS"/>
        <family val="2"/>
      </rPr>
      <t>D85506</t>
    </r>
  </si>
  <si>
    <r>
      <rPr>
        <sz val="9"/>
        <rFont val="Trebuchet MS"/>
        <family val="2"/>
      </rPr>
      <t>D85506310</t>
    </r>
  </si>
  <si>
    <r>
      <rPr>
        <sz val="9"/>
        <rFont val="Trebuchet MS"/>
        <family val="2"/>
      </rPr>
      <t>Шорты муж.</t>
    </r>
  </si>
  <si>
    <r>
      <rPr>
        <sz val="9"/>
        <rFont val="Trebuchet MS"/>
        <family val="2"/>
      </rPr>
      <t>Train Shorts</t>
    </r>
  </si>
  <si>
    <r>
      <rPr>
        <sz val="9"/>
        <rFont val="Trebuchet MS"/>
        <family val="2"/>
      </rPr>
      <t>472A;</t>
    </r>
  </si>
  <si>
    <r>
      <rPr>
        <sz val="9"/>
        <rFont val="Trebuchet MS"/>
        <family val="2"/>
      </rPr>
      <t>D85506330</t>
    </r>
  </si>
  <si>
    <r>
      <rPr>
        <sz val="9"/>
        <rFont val="Trebuchet MS"/>
        <family val="2"/>
      </rPr>
      <t>Страница 5 / 28</t>
    </r>
  </si>
  <si>
    <r>
      <rPr>
        <sz val="9"/>
        <rFont val="Trebuchet MS"/>
        <family val="2"/>
      </rPr>
      <t>D85669</t>
    </r>
  </si>
  <si>
    <r>
      <rPr>
        <sz val="9"/>
        <rFont val="Trebuchet MS"/>
        <family val="2"/>
      </rPr>
      <t>D85669330</t>
    </r>
  </si>
  <si>
    <r>
      <rPr>
        <sz val="9"/>
        <rFont val="Trebuchet MS"/>
        <family val="2"/>
      </rPr>
      <t>2 490,00</t>
    </r>
  </si>
  <si>
    <r>
      <rPr>
        <sz val="9"/>
        <rFont val="Trebuchet MS"/>
        <family val="2"/>
      </rPr>
      <t>211B\</t>
    </r>
  </si>
  <si>
    <r>
      <rPr>
        <sz val="9"/>
        <rFont val="Trebuchet MS"/>
        <family val="2"/>
      </rPr>
      <t>D87334</t>
    </r>
  </si>
  <si>
    <r>
      <rPr>
        <sz val="9"/>
        <rFont val="Trebuchet MS"/>
        <family val="2"/>
      </rPr>
      <t>D87334500</t>
    </r>
  </si>
  <si>
    <r>
      <rPr>
        <sz val="9"/>
        <rFont val="Trebuchet MS"/>
        <family val="2"/>
      </rPr>
      <t>Рюкзак дет.</t>
    </r>
  </si>
  <si>
    <r>
      <rPr>
        <sz val="9"/>
        <rFont val="Trebuchet MS"/>
        <family val="2"/>
      </rPr>
      <t>NS</t>
    </r>
  </si>
  <si>
    <r>
      <rPr>
        <sz val="9"/>
        <rFont val="Trebuchet MS"/>
        <family val="2"/>
      </rPr>
      <t>Oths Backpack</t>
    </r>
  </si>
  <si>
    <r>
      <rPr>
        <sz val="9"/>
        <rFont val="Trebuchet MS"/>
        <family val="2"/>
      </rPr>
      <t>873;</t>
    </r>
  </si>
  <si>
    <r>
      <rPr>
        <sz val="9"/>
        <rFont val="Trebuchet MS"/>
        <family val="2"/>
      </rPr>
      <t>D89530</t>
    </r>
  </si>
  <si>
    <r>
      <rPr>
        <sz val="9"/>
        <rFont val="Trebuchet MS"/>
        <family val="2"/>
      </rPr>
      <t>D89530390</t>
    </r>
  </si>
  <si>
    <r>
      <rPr>
        <sz val="9"/>
        <rFont val="Trebuchet MS"/>
        <family val="2"/>
      </rPr>
      <t>Брюки (1/1) жен.</t>
    </r>
  </si>
  <si>
    <r>
      <rPr>
        <sz val="9"/>
        <rFont val="Trebuchet MS"/>
        <family val="2"/>
      </rPr>
      <t>2XS</t>
    </r>
  </si>
  <si>
    <r>
      <rPr>
        <sz val="9"/>
        <rFont val="Trebuchet MS"/>
        <family val="2"/>
      </rPr>
      <t>-1 997,00</t>
    </r>
  </si>
  <si>
    <r>
      <rPr>
        <sz val="9"/>
        <rFont val="Trebuchet MS"/>
        <family val="2"/>
      </rPr>
      <t>D89530480</t>
    </r>
  </si>
  <si>
    <r>
      <rPr>
        <sz val="9"/>
        <rFont val="Trebuchet MS"/>
        <family val="2"/>
      </rPr>
      <t>1 997,00</t>
    </r>
  </si>
  <si>
    <r>
      <rPr>
        <sz val="9"/>
        <rFont val="Trebuchet MS"/>
        <family val="2"/>
      </rPr>
      <t>D89530500</t>
    </r>
  </si>
  <si>
    <r>
      <rPr>
        <sz val="9"/>
        <rFont val="Trebuchet MS"/>
        <family val="2"/>
      </rPr>
      <t>-11 982,00</t>
    </r>
  </si>
  <si>
    <r>
      <rPr>
        <sz val="9"/>
        <rFont val="Trebuchet MS"/>
        <family val="2"/>
      </rPr>
      <t>11 982,00</t>
    </r>
  </si>
  <si>
    <r>
      <rPr>
        <sz val="9"/>
        <rFont val="Trebuchet MS"/>
        <family val="2"/>
      </rPr>
      <t>D89530520</t>
    </r>
  </si>
  <si>
    <r>
      <rPr>
        <sz val="9"/>
        <rFont val="Trebuchet MS"/>
        <family val="2"/>
      </rPr>
      <t>D89727</t>
    </r>
  </si>
  <si>
    <r>
      <rPr>
        <sz val="9"/>
        <rFont val="Trebuchet MS"/>
        <family val="2"/>
      </rPr>
      <t>D89727410</t>
    </r>
  </si>
  <si>
    <r>
      <rPr>
        <sz val="9"/>
        <rFont val="Trebuchet MS"/>
        <family val="2"/>
      </rPr>
      <t>Костюм: футболка + шорты дет.</t>
    </r>
  </si>
  <si>
    <r>
      <rPr>
        <sz val="9"/>
        <rFont val="Trebuchet MS"/>
        <family val="2"/>
      </rPr>
      <t>Train YouthBabyJgr</t>
    </r>
  </si>
  <si>
    <r>
      <rPr>
        <sz val="9"/>
        <rFont val="Trebuchet MS"/>
        <family val="2"/>
      </rPr>
      <t>113C\</t>
    </r>
  </si>
  <si>
    <r>
      <rPr>
        <sz val="9"/>
        <rFont val="Trebuchet MS"/>
        <family val="2"/>
      </rPr>
      <t>D89727420</t>
    </r>
  </si>
  <si>
    <r>
      <rPr>
        <sz val="9"/>
        <rFont val="Trebuchet MS"/>
        <family val="2"/>
      </rPr>
      <t>D89727430</t>
    </r>
  </si>
  <si>
    <r>
      <rPr>
        <sz val="9"/>
        <rFont val="Trebuchet MS"/>
        <family val="2"/>
      </rPr>
      <t>D89876</t>
    </r>
  </si>
  <si>
    <r>
      <rPr>
        <sz val="9"/>
        <rFont val="Trebuchet MS"/>
        <family val="2"/>
      </rPr>
      <t>D89876350</t>
    </r>
  </si>
  <si>
    <r>
      <rPr>
        <sz val="9"/>
        <rFont val="Trebuchet MS"/>
        <family val="2"/>
      </rPr>
      <t>Трусы муж.</t>
    </r>
  </si>
  <si>
    <r>
      <rPr>
        <sz val="9"/>
        <rFont val="Trebuchet MS"/>
        <family val="2"/>
      </rPr>
      <t>Train UW Bottom</t>
    </r>
  </si>
  <si>
    <r>
      <rPr>
        <sz val="9"/>
        <rFont val="Trebuchet MS"/>
        <family val="2"/>
      </rPr>
      <t>1 490,00</t>
    </r>
  </si>
  <si>
    <r>
      <rPr>
        <sz val="9"/>
        <rFont val="Trebuchet MS"/>
        <family val="2"/>
      </rPr>
      <t>831A,831B,831C;</t>
    </r>
  </si>
  <si>
    <r>
      <rPr>
        <sz val="9"/>
        <rFont val="Trebuchet MS"/>
        <family val="2"/>
      </rPr>
      <t>D89876370</t>
    </r>
  </si>
  <si>
    <r>
      <rPr>
        <sz val="9"/>
        <rFont val="Trebuchet MS"/>
        <family val="2"/>
      </rPr>
      <t>XL</t>
    </r>
  </si>
  <si>
    <r>
      <rPr>
        <sz val="9"/>
        <rFont val="Trebuchet MS"/>
        <family val="2"/>
      </rPr>
      <t>-1 490,00</t>
    </r>
  </si>
  <si>
    <r>
      <rPr>
        <sz val="9"/>
        <rFont val="Trebuchet MS"/>
        <family val="2"/>
      </rPr>
      <t>D89877</t>
    </r>
  </si>
  <si>
    <r>
      <rPr>
        <sz val="9"/>
        <rFont val="Trebuchet MS"/>
        <family val="2"/>
      </rPr>
      <t>D89877370</t>
    </r>
  </si>
  <si>
    <r>
      <rPr>
        <sz val="9"/>
        <rFont val="Trebuchet MS"/>
        <family val="2"/>
      </rPr>
      <t>Трусы-боксеры 2в1 муж.</t>
    </r>
  </si>
  <si>
    <r>
      <rPr>
        <sz val="9"/>
        <rFont val="Trebuchet MS"/>
        <family val="2"/>
      </rPr>
      <t>842A*</t>
    </r>
  </si>
  <si>
    <r>
      <rPr>
        <sz val="9"/>
        <rFont val="Trebuchet MS"/>
        <family val="2"/>
      </rPr>
      <t>E17414</t>
    </r>
  </si>
  <si>
    <r>
      <rPr>
        <sz val="9"/>
        <rFont val="Trebuchet MS"/>
        <family val="2"/>
      </rPr>
      <t>E17414760</t>
    </r>
  </si>
  <si>
    <r>
      <rPr>
        <sz val="9"/>
        <rFont val="Trebuchet MS"/>
        <family val="2"/>
      </rPr>
      <t>Комплект: носки 3 в 1 взр.</t>
    </r>
  </si>
  <si>
    <r>
      <rPr>
        <sz val="9"/>
        <rFont val="Trebuchet MS"/>
        <family val="2"/>
      </rPr>
      <t>E17447</t>
    </r>
  </si>
  <si>
    <r>
      <rPr>
        <sz val="9"/>
        <rFont val="Trebuchet MS"/>
        <family val="2"/>
      </rPr>
      <t>E17447770</t>
    </r>
  </si>
  <si>
    <r>
      <rPr>
        <sz val="9"/>
        <rFont val="Trebuchet MS"/>
        <family val="2"/>
      </rPr>
      <t xml:space="preserve">Комплект: носки 3 в
</t>
    </r>
    <r>
      <rPr>
        <sz val="9"/>
        <rFont val="Trebuchet MS"/>
        <family val="2"/>
      </rPr>
      <t>1. взр.</t>
    </r>
  </si>
  <si>
    <r>
      <rPr>
        <sz val="9"/>
        <rFont val="Trebuchet MS"/>
        <family val="2"/>
      </rPr>
      <t>Train LinerScks</t>
    </r>
  </si>
  <si>
    <r>
      <rPr>
        <sz val="9"/>
        <rFont val="Trebuchet MS"/>
        <family val="2"/>
      </rPr>
      <t>E17447800</t>
    </r>
  </si>
  <si>
    <r>
      <rPr>
        <sz val="9"/>
        <rFont val="Trebuchet MS"/>
        <family val="2"/>
      </rPr>
      <t>Страница 6 / 28</t>
    </r>
  </si>
  <si>
    <r>
      <rPr>
        <sz val="9"/>
        <rFont val="Trebuchet MS"/>
        <family val="2"/>
      </rPr>
      <t>F38948</t>
    </r>
  </si>
  <si>
    <r>
      <rPr>
        <sz val="9"/>
        <rFont val="Trebuchet MS"/>
        <family val="2"/>
      </rPr>
      <t>F38948660</t>
    </r>
  </si>
  <si>
    <r>
      <rPr>
        <sz val="9"/>
        <rFont val="Trebuchet MS"/>
        <family val="2"/>
      </rPr>
      <t>NEO Shoes Mid</t>
    </r>
  </si>
  <si>
    <r>
      <rPr>
        <sz val="9"/>
        <rFont val="Trebuchet MS"/>
        <family val="2"/>
      </rPr>
      <t>F38948670</t>
    </r>
  </si>
  <si>
    <r>
      <rPr>
        <sz val="9"/>
        <rFont val="Trebuchet MS"/>
        <family val="2"/>
      </rPr>
      <t>F49701</t>
    </r>
  </si>
  <si>
    <r>
      <rPr>
        <sz val="9"/>
        <rFont val="Trebuchet MS"/>
        <family val="2"/>
      </rPr>
      <t>F49701330</t>
    </r>
  </si>
  <si>
    <r>
      <rPr>
        <sz val="9"/>
        <rFont val="Trebuchet MS"/>
        <family val="2"/>
      </rPr>
      <t>FB Gen TShirtSSlve</t>
    </r>
  </si>
  <si>
    <r>
      <rPr>
        <sz val="9"/>
        <rFont val="Trebuchet MS"/>
        <family val="2"/>
      </rPr>
      <t>F49923</t>
    </r>
  </si>
  <si>
    <r>
      <rPr>
        <sz val="9"/>
        <rFont val="Trebuchet MS"/>
        <family val="2"/>
      </rPr>
      <t>F49923060</t>
    </r>
  </si>
  <si>
    <r>
      <rPr>
        <sz val="9"/>
        <rFont val="Trebuchet MS"/>
        <family val="2"/>
      </rPr>
      <t>Комплект: носки 3 в 1 дет.</t>
    </r>
  </si>
  <si>
    <r>
      <rPr>
        <sz val="9"/>
        <rFont val="Trebuchet MS"/>
        <family val="2"/>
      </rPr>
      <t>F49923070</t>
    </r>
  </si>
  <si>
    <r>
      <rPr>
        <sz val="9"/>
        <rFont val="Trebuchet MS"/>
        <family val="2"/>
      </rPr>
      <t>F50016</t>
    </r>
  </si>
  <si>
    <r>
      <rPr>
        <sz val="9"/>
        <rFont val="Trebuchet MS"/>
        <family val="2"/>
      </rPr>
      <t>F50016320</t>
    </r>
  </si>
  <si>
    <r>
      <rPr>
        <sz val="9"/>
        <rFont val="Trebuchet MS"/>
        <family val="2"/>
      </rPr>
      <t>FB Gen Jersey</t>
    </r>
  </si>
  <si>
    <r>
      <rPr>
        <sz val="9"/>
        <rFont val="Trebuchet MS"/>
        <family val="2"/>
      </rPr>
      <t>322A;</t>
    </r>
  </si>
  <si>
    <r>
      <rPr>
        <sz val="9"/>
        <rFont val="Trebuchet MS"/>
        <family val="2"/>
      </rPr>
      <t>Майка жен.</t>
    </r>
  </si>
  <si>
    <r>
      <rPr>
        <sz val="9"/>
        <rFont val="Trebuchet MS"/>
        <family val="2"/>
      </rPr>
      <t>F76177</t>
    </r>
  </si>
  <si>
    <r>
      <rPr>
        <sz val="9"/>
        <rFont val="Trebuchet MS"/>
        <family val="2"/>
      </rPr>
      <t>F76177560</t>
    </r>
  </si>
  <si>
    <r>
      <rPr>
        <sz val="9"/>
        <rFont val="Trebuchet MS"/>
        <family val="2"/>
      </rPr>
      <t>Повседневная обувь жен.</t>
    </r>
  </si>
  <si>
    <r>
      <rPr>
        <sz val="9"/>
        <rFont val="Trebuchet MS"/>
        <family val="2"/>
      </rPr>
      <t>F76195</t>
    </r>
  </si>
  <si>
    <r>
      <rPr>
        <sz val="9"/>
        <rFont val="Trebuchet MS"/>
        <family val="2"/>
      </rPr>
      <t>F76195580</t>
    </r>
  </si>
  <si>
    <r>
      <rPr>
        <sz val="9"/>
        <rFont val="Trebuchet MS"/>
        <family val="2"/>
      </rPr>
      <t>525;</t>
    </r>
  </si>
  <si>
    <r>
      <rPr>
        <sz val="9"/>
        <rFont val="Trebuchet MS"/>
        <family val="2"/>
      </rPr>
      <t>F76195600</t>
    </r>
  </si>
  <si>
    <r>
      <rPr>
        <sz val="9"/>
        <rFont val="Trebuchet MS"/>
        <family val="2"/>
      </rPr>
      <t>F76496</t>
    </r>
  </si>
  <si>
    <r>
      <rPr>
        <sz val="9"/>
        <rFont val="Trebuchet MS"/>
        <family val="2"/>
      </rPr>
      <t>F76496640</t>
    </r>
  </si>
  <si>
    <r>
      <rPr>
        <sz val="9"/>
        <rFont val="Trebuchet MS"/>
        <family val="2"/>
      </rPr>
      <t>NEO Shoes Low</t>
    </r>
  </si>
  <si>
    <r>
      <rPr>
        <sz val="9"/>
        <rFont val="Trebuchet MS"/>
        <family val="2"/>
      </rPr>
      <t>-5 980,00</t>
    </r>
  </si>
  <si>
    <r>
      <rPr>
        <sz val="9"/>
        <rFont val="Trebuchet MS"/>
        <family val="2"/>
      </rPr>
      <t>423,424;</t>
    </r>
  </si>
  <si>
    <r>
      <rPr>
        <sz val="9"/>
        <rFont val="Trebuchet MS"/>
        <family val="2"/>
      </rPr>
      <t>F76496660</t>
    </r>
  </si>
  <si>
    <r>
      <rPr>
        <sz val="9"/>
        <rFont val="Trebuchet MS"/>
        <family val="2"/>
      </rPr>
      <t>5 980,00</t>
    </r>
  </si>
  <si>
    <r>
      <rPr>
        <sz val="9"/>
        <rFont val="Trebuchet MS"/>
        <family val="2"/>
      </rPr>
      <t>F76496680</t>
    </r>
  </si>
  <si>
    <r>
      <rPr>
        <sz val="9"/>
        <rFont val="Trebuchet MS"/>
        <family val="2"/>
      </rPr>
      <t>F77512</t>
    </r>
  </si>
  <si>
    <r>
      <rPr>
        <sz val="9"/>
        <rFont val="Trebuchet MS"/>
        <family val="2"/>
      </rPr>
      <t>F77512310</t>
    </r>
  </si>
  <si>
    <r>
      <rPr>
        <sz val="9"/>
        <rFont val="Trebuchet MS"/>
        <family val="2"/>
      </rPr>
      <t>Ori UW Bottom</t>
    </r>
  </si>
  <si>
    <r>
      <rPr>
        <sz val="9"/>
        <rFont val="Trebuchet MS"/>
        <family val="2"/>
      </rPr>
      <t>831A;</t>
    </r>
  </si>
  <si>
    <r>
      <rPr>
        <sz val="9"/>
        <rFont val="Trebuchet MS"/>
        <family val="2"/>
      </rPr>
      <t>F77512350</t>
    </r>
  </si>
  <si>
    <r>
      <rPr>
        <sz val="9"/>
        <rFont val="Trebuchet MS"/>
        <family val="2"/>
      </rPr>
      <t>F78450</t>
    </r>
  </si>
  <si>
    <r>
      <rPr>
        <sz val="9"/>
        <rFont val="Trebuchet MS"/>
        <family val="2"/>
      </rPr>
      <t>F78450160</t>
    </r>
  </si>
  <si>
    <r>
      <rPr>
        <sz val="9"/>
        <rFont val="Trebuchet MS"/>
        <family val="2"/>
      </rPr>
      <t>OSFW</t>
    </r>
  </si>
  <si>
    <r>
      <rPr>
        <sz val="9"/>
        <rFont val="Trebuchet MS"/>
        <family val="2"/>
      </rPr>
      <t>Train Cap</t>
    </r>
  </si>
  <si>
    <r>
      <rPr>
        <sz val="9"/>
        <rFont val="Trebuchet MS"/>
        <family val="2"/>
      </rPr>
      <t>F78451</t>
    </r>
  </si>
  <si>
    <r>
      <rPr>
        <sz val="9"/>
        <rFont val="Trebuchet MS"/>
        <family val="2"/>
      </rPr>
      <t>F78451130</t>
    </r>
  </si>
  <si>
    <r>
      <rPr>
        <sz val="9"/>
        <rFont val="Trebuchet MS"/>
        <family val="2"/>
      </rPr>
      <t>OSFY</t>
    </r>
  </si>
  <si>
    <r>
      <rPr>
        <sz val="9"/>
        <rFont val="Trebuchet MS"/>
        <family val="2"/>
      </rPr>
      <t>F78451160</t>
    </r>
  </si>
  <si>
    <r>
      <rPr>
        <sz val="9"/>
        <rFont val="Trebuchet MS"/>
        <family val="2"/>
      </rPr>
      <t>Страница 7 / 28</t>
    </r>
  </si>
  <si>
    <r>
      <rPr>
        <sz val="9"/>
        <rFont val="Trebuchet MS"/>
        <family val="2"/>
      </rPr>
      <t>F78628</t>
    </r>
  </si>
  <si>
    <r>
      <rPr>
        <sz val="9"/>
        <rFont val="Trebuchet MS"/>
        <family val="2"/>
      </rPr>
      <t>F78628165</t>
    </r>
  </si>
  <si>
    <r>
      <rPr>
        <sz val="9"/>
        <rFont val="Trebuchet MS"/>
        <family val="2"/>
      </rPr>
      <t>OSFM</t>
    </r>
  </si>
  <si>
    <r>
      <rPr>
        <sz val="9"/>
        <rFont val="Trebuchet MS"/>
        <family val="2"/>
      </rPr>
      <t>F78691</t>
    </r>
  </si>
  <si>
    <r>
      <rPr>
        <sz val="9"/>
        <rFont val="Trebuchet MS"/>
        <family val="2"/>
      </rPr>
      <t>F78691130</t>
    </r>
  </si>
  <si>
    <r>
      <rPr>
        <sz val="9"/>
        <rFont val="Trebuchet MS"/>
        <family val="2"/>
      </rPr>
      <t>F78691165</t>
    </r>
  </si>
  <si>
    <r>
      <rPr>
        <sz val="9"/>
        <rFont val="Trebuchet MS"/>
        <family val="2"/>
      </rPr>
      <t>F78692</t>
    </r>
  </si>
  <si>
    <r>
      <rPr>
        <sz val="9"/>
        <rFont val="Trebuchet MS"/>
        <family val="2"/>
      </rPr>
      <t>F78692160</t>
    </r>
  </si>
  <si>
    <r>
      <rPr>
        <sz val="9"/>
        <rFont val="Trebuchet MS"/>
        <family val="2"/>
      </rPr>
      <t>832B;</t>
    </r>
  </si>
  <si>
    <r>
      <rPr>
        <sz val="9"/>
        <rFont val="Trebuchet MS"/>
        <family val="2"/>
      </rPr>
      <t>F78692165</t>
    </r>
  </si>
  <si>
    <r>
      <rPr>
        <sz val="9"/>
        <rFont val="Trebuchet MS"/>
        <family val="2"/>
      </rPr>
      <t>F85287</t>
    </r>
  </si>
  <si>
    <r>
      <rPr>
        <sz val="9"/>
        <rFont val="Trebuchet MS"/>
        <family val="2"/>
      </rPr>
      <t>F85287330</t>
    </r>
  </si>
  <si>
    <r>
      <rPr>
        <sz val="9"/>
        <rFont val="Trebuchet MS"/>
        <family val="2"/>
      </rPr>
      <t>FB Lic Sweatshirt</t>
    </r>
  </si>
  <si>
    <r>
      <rPr>
        <sz val="9"/>
        <rFont val="Trebuchet MS"/>
        <family val="2"/>
      </rPr>
      <t>232C\</t>
    </r>
  </si>
  <si>
    <r>
      <rPr>
        <sz val="9"/>
        <rFont val="Trebuchet MS"/>
        <family val="2"/>
      </rPr>
      <t>Комбинезон дет.</t>
    </r>
  </si>
  <si>
    <r>
      <rPr>
        <sz val="9"/>
        <rFont val="Trebuchet MS"/>
        <family val="2"/>
      </rPr>
      <t>Outdoor Oth APP</t>
    </r>
  </si>
  <si>
    <r>
      <rPr>
        <sz val="9"/>
        <rFont val="Trebuchet MS"/>
        <family val="2"/>
      </rPr>
      <t>131C\</t>
    </r>
  </si>
  <si>
    <r>
      <rPr>
        <sz val="9"/>
        <rFont val="Trebuchet MS"/>
        <family val="2"/>
      </rPr>
      <t>Джемпер жен.</t>
    </r>
  </si>
  <si>
    <r>
      <rPr>
        <sz val="9"/>
        <rFont val="Trebuchet MS"/>
        <family val="2"/>
      </rPr>
      <t>F95348</t>
    </r>
  </si>
  <si>
    <r>
      <rPr>
        <sz val="9"/>
        <rFont val="Trebuchet MS"/>
        <family val="2"/>
      </rPr>
      <t>F95348360</t>
    </r>
  </si>
  <si>
    <r>
      <rPr>
        <sz val="9"/>
        <rFont val="Trebuchet MS"/>
        <family val="2"/>
      </rPr>
      <t>Outdoor Light Jakt</t>
    </r>
  </si>
  <si>
    <r>
      <rPr>
        <sz val="9"/>
        <rFont val="Trebuchet MS"/>
        <family val="2"/>
      </rPr>
      <t>17 980,00</t>
    </r>
  </si>
  <si>
    <r>
      <rPr>
        <sz val="9"/>
        <rFont val="Trebuchet MS"/>
        <family val="2"/>
      </rPr>
      <t>F95348380</t>
    </r>
  </si>
  <si>
    <r>
      <rPr>
        <sz val="9"/>
        <rFont val="Trebuchet MS"/>
        <family val="2"/>
      </rPr>
      <t>-8 990,00</t>
    </r>
  </si>
  <si>
    <r>
      <rPr>
        <sz val="9"/>
        <rFont val="Trebuchet MS"/>
        <family val="2"/>
      </rPr>
      <t>F95348410</t>
    </r>
  </si>
  <si>
    <r>
      <rPr>
        <sz val="9"/>
        <rFont val="Trebuchet MS"/>
        <family val="2"/>
      </rPr>
      <t>F96580</t>
    </r>
  </si>
  <si>
    <r>
      <rPr>
        <sz val="9"/>
        <rFont val="Trebuchet MS"/>
        <family val="2"/>
      </rPr>
      <t>F96580450</t>
    </r>
  </si>
  <si>
    <r>
      <rPr>
        <sz val="9"/>
        <rFont val="Trebuchet MS"/>
        <family val="2"/>
      </rPr>
      <t>Платье жен.</t>
    </r>
  </si>
  <si>
    <r>
      <rPr>
        <sz val="9"/>
        <rFont val="Trebuchet MS"/>
        <family val="2"/>
      </rPr>
      <t>XXS</t>
    </r>
  </si>
  <si>
    <r>
      <rPr>
        <sz val="9"/>
        <rFont val="Trebuchet MS"/>
        <family val="2"/>
      </rPr>
      <t>Tennis Dress</t>
    </r>
  </si>
  <si>
    <r>
      <rPr>
        <sz val="9"/>
        <rFont val="Trebuchet MS"/>
        <family val="2"/>
      </rPr>
      <t>F97899</t>
    </r>
  </si>
  <si>
    <r>
      <rPr>
        <sz val="9"/>
        <rFont val="Trebuchet MS"/>
        <family val="2"/>
      </rPr>
      <t>F97899650</t>
    </r>
  </si>
  <si>
    <r>
      <rPr>
        <sz val="9"/>
        <rFont val="Trebuchet MS"/>
        <family val="2"/>
      </rPr>
      <t>425,426;</t>
    </r>
  </si>
  <si>
    <r>
      <rPr>
        <sz val="9"/>
        <rFont val="Trebuchet MS"/>
        <family val="2"/>
      </rPr>
      <t>F98636</t>
    </r>
  </si>
  <si>
    <r>
      <rPr>
        <sz val="9"/>
        <rFont val="Trebuchet MS"/>
        <family val="2"/>
      </rPr>
      <t>F98636570</t>
    </r>
  </si>
  <si>
    <r>
      <rPr>
        <sz val="9"/>
        <rFont val="Trebuchet MS"/>
        <family val="2"/>
      </rPr>
      <t>Обувь  спорт. жен.</t>
    </r>
  </si>
  <si>
    <r>
      <rPr>
        <sz val="9"/>
        <rFont val="Trebuchet MS"/>
        <family val="2"/>
      </rPr>
      <t>-2 997,00</t>
    </r>
  </si>
  <si>
    <r>
      <rPr>
        <sz val="9"/>
        <rFont val="Trebuchet MS"/>
        <family val="2"/>
      </rPr>
      <t>F99679</t>
    </r>
  </si>
  <si>
    <r>
      <rPr>
        <sz val="9"/>
        <rFont val="Trebuchet MS"/>
        <family val="2"/>
      </rPr>
      <t>F99679620</t>
    </r>
  </si>
  <si>
    <r>
      <rPr>
        <sz val="9"/>
        <rFont val="Trebuchet MS"/>
        <family val="2"/>
      </rPr>
      <t>Страница 8 / 28</t>
    </r>
  </si>
  <si>
    <r>
      <rPr>
        <sz val="9"/>
        <rFont val="Trebuchet MS"/>
        <family val="2"/>
      </rPr>
      <t>G14440</t>
    </r>
  </si>
  <si>
    <r>
      <rPr>
        <sz val="9"/>
        <rFont val="Trebuchet MS"/>
        <family val="2"/>
      </rPr>
      <t>1 297,00</t>
    </r>
  </si>
  <si>
    <r>
      <rPr>
        <sz val="9"/>
        <rFont val="Trebuchet MS"/>
        <family val="2"/>
      </rPr>
      <t>G14440660</t>
    </r>
  </si>
  <si>
    <r>
      <rPr>
        <sz val="9"/>
        <rFont val="Trebuchet MS"/>
        <family val="2"/>
      </rPr>
      <t>G15878</t>
    </r>
  </si>
  <si>
    <r>
      <rPr>
        <sz val="9"/>
        <rFont val="Trebuchet MS"/>
        <family val="2"/>
      </rPr>
      <t>G15878640</t>
    </r>
  </si>
  <si>
    <r>
      <rPr>
        <sz val="9"/>
        <rFont val="Trebuchet MS"/>
        <family val="2"/>
      </rPr>
      <t>-1 497,00</t>
    </r>
  </si>
  <si>
    <r>
      <rPr>
        <sz val="9"/>
        <rFont val="Trebuchet MS"/>
        <family val="2"/>
      </rPr>
      <t>862B;</t>
    </r>
  </si>
  <si>
    <r>
      <rPr>
        <sz val="9"/>
        <rFont val="Trebuchet MS"/>
        <family val="2"/>
      </rPr>
      <t>G17067</t>
    </r>
  </si>
  <si>
    <r>
      <rPr>
        <sz val="9"/>
        <rFont val="Trebuchet MS"/>
        <family val="2"/>
      </rPr>
      <t>G17067640</t>
    </r>
  </si>
  <si>
    <r>
      <rPr>
        <sz val="9"/>
        <rFont val="Trebuchet MS"/>
        <family val="2"/>
      </rPr>
      <t>-4 990,00</t>
    </r>
  </si>
  <si>
    <r>
      <rPr>
        <sz val="9"/>
        <rFont val="Trebuchet MS"/>
        <family val="2"/>
      </rPr>
      <t>334;</t>
    </r>
  </si>
  <si>
    <r>
      <rPr>
        <sz val="9"/>
        <rFont val="Trebuchet MS"/>
        <family val="2"/>
      </rPr>
      <t>G19068</t>
    </r>
  </si>
  <si>
    <r>
      <rPr>
        <sz val="9"/>
        <rFont val="Trebuchet MS"/>
        <family val="2"/>
      </rPr>
      <t>G19068680</t>
    </r>
  </si>
  <si>
    <r>
      <rPr>
        <sz val="9"/>
        <rFont val="Trebuchet MS"/>
        <family val="2"/>
      </rPr>
      <t>Пантолеты муж.</t>
    </r>
  </si>
  <si>
    <r>
      <rPr>
        <sz val="9"/>
        <rFont val="Trebuchet MS"/>
        <family val="2"/>
      </rPr>
      <t>G19105</t>
    </r>
  </si>
  <si>
    <r>
      <rPr>
        <sz val="9"/>
        <rFont val="Trebuchet MS"/>
        <family val="2"/>
      </rPr>
      <t>G19105560</t>
    </r>
  </si>
  <si>
    <r>
      <rPr>
        <sz val="9"/>
        <rFont val="Trebuchet MS"/>
        <family val="2"/>
      </rPr>
      <t>871C*</t>
    </r>
  </si>
  <si>
    <r>
      <rPr>
        <sz val="9"/>
        <rFont val="Trebuchet MS"/>
        <family val="2"/>
      </rPr>
      <t>-1 980,00</t>
    </r>
  </si>
  <si>
    <r>
      <rPr>
        <sz val="9"/>
        <rFont val="Trebuchet MS"/>
        <family val="2"/>
      </rPr>
      <t>Страница 9 / 28</t>
    </r>
  </si>
  <si>
    <r>
      <rPr>
        <sz val="9"/>
        <rFont val="Trebuchet MS"/>
        <family val="2"/>
      </rPr>
      <t>G44678</t>
    </r>
  </si>
  <si>
    <r>
      <rPr>
        <sz val="9"/>
        <rFont val="Trebuchet MS"/>
        <family val="2"/>
      </rPr>
      <t>G44678600</t>
    </r>
  </si>
  <si>
    <r>
      <rPr>
        <sz val="9"/>
        <rFont val="Trebuchet MS"/>
        <family val="2"/>
      </rPr>
      <t>G44678620</t>
    </r>
  </si>
  <si>
    <r>
      <rPr>
        <sz val="9"/>
        <rFont val="Trebuchet MS"/>
        <family val="2"/>
      </rPr>
      <t>11-</t>
    </r>
  </si>
  <si>
    <r>
      <rPr>
        <sz val="9"/>
        <rFont val="Trebuchet MS"/>
        <family val="2"/>
      </rPr>
      <t>-5 997,00</t>
    </r>
  </si>
  <si>
    <r>
      <rPr>
        <sz val="9"/>
        <rFont val="Trebuchet MS"/>
        <family val="2"/>
      </rPr>
      <t>G69178</t>
    </r>
  </si>
  <si>
    <r>
      <rPr>
        <sz val="9"/>
        <rFont val="Trebuchet MS"/>
        <family val="2"/>
      </rPr>
      <t>G69178310</t>
    </r>
  </si>
  <si>
    <r>
      <rPr>
        <sz val="9"/>
        <rFont val="Trebuchet MS"/>
        <family val="2"/>
      </rPr>
      <t>212C*</t>
    </r>
  </si>
  <si>
    <r>
      <rPr>
        <sz val="9"/>
        <rFont val="Trebuchet MS"/>
        <family val="2"/>
      </rPr>
      <t>G70676</t>
    </r>
  </si>
  <si>
    <r>
      <rPr>
        <sz val="9"/>
        <rFont val="Trebuchet MS"/>
        <family val="2"/>
      </rPr>
      <t>G70676220</t>
    </r>
  </si>
  <si>
    <r>
      <rPr>
        <sz val="9"/>
        <rFont val="Trebuchet MS"/>
        <family val="2"/>
      </rPr>
      <t>113A\</t>
    </r>
  </si>
  <si>
    <r>
      <rPr>
        <sz val="9"/>
        <rFont val="Trebuchet MS"/>
        <family val="2"/>
      </rPr>
      <t>Страница 10 / 28</t>
    </r>
  </si>
  <si>
    <r>
      <rPr>
        <sz val="9"/>
        <rFont val="Trebuchet MS"/>
        <family val="2"/>
      </rPr>
      <t>2 997,00</t>
    </r>
  </si>
  <si>
    <r>
      <rPr>
        <sz val="9"/>
        <rFont val="Trebuchet MS"/>
        <family val="2"/>
      </rPr>
      <t>FB Lic Ball</t>
    </r>
  </si>
  <si>
    <r>
      <rPr>
        <sz val="9"/>
        <rFont val="Trebuchet MS"/>
        <family val="2"/>
      </rPr>
      <t>G73636</t>
    </r>
  </si>
  <si>
    <r>
      <rPr>
        <sz val="9"/>
        <rFont val="Trebuchet MS"/>
        <family val="2"/>
      </rPr>
      <t>G73636640</t>
    </r>
  </si>
  <si>
    <r>
      <rPr>
        <sz val="9"/>
        <rFont val="Trebuchet MS"/>
        <family val="2"/>
      </rPr>
      <t>Мяч подарочный</t>
    </r>
  </si>
  <si>
    <r>
      <rPr>
        <sz val="9"/>
        <rFont val="Trebuchet MS"/>
        <family val="2"/>
      </rPr>
      <t>812C*</t>
    </r>
  </si>
  <si>
    <r>
      <rPr>
        <sz val="9"/>
        <rFont val="Trebuchet MS"/>
        <family val="2"/>
      </rPr>
      <t>G77335</t>
    </r>
  </si>
  <si>
    <r>
      <rPr>
        <sz val="9"/>
        <rFont val="Trebuchet MS"/>
        <family val="2"/>
      </rPr>
      <t>G77335490</t>
    </r>
  </si>
  <si>
    <r>
      <rPr>
        <sz val="9"/>
        <rFont val="Trebuchet MS"/>
        <family val="2"/>
      </rPr>
      <t>Жилет на синтепоне жен.</t>
    </r>
  </si>
  <si>
    <r>
      <rPr>
        <sz val="9"/>
        <rFont val="Trebuchet MS"/>
        <family val="2"/>
      </rPr>
      <t>Ori Vest</t>
    </r>
  </si>
  <si>
    <r>
      <rPr>
        <sz val="9"/>
        <rFont val="Trebuchet MS"/>
        <family val="2"/>
      </rPr>
      <t>G77335510</t>
    </r>
  </si>
  <si>
    <r>
      <rPr>
        <sz val="9"/>
        <rFont val="Trebuchet MS"/>
        <family val="2"/>
      </rPr>
      <t>G77408</t>
    </r>
  </si>
  <si>
    <r>
      <rPr>
        <sz val="9"/>
        <rFont val="Trebuchet MS"/>
        <family val="2"/>
      </rPr>
      <t>G77408210</t>
    </r>
  </si>
  <si>
    <r>
      <rPr>
        <sz val="9"/>
        <rFont val="Trebuchet MS"/>
        <family val="2"/>
      </rPr>
      <t>Куртка дет.</t>
    </r>
  </si>
  <si>
    <r>
      <rPr>
        <sz val="9"/>
        <rFont val="Trebuchet MS"/>
        <family val="2"/>
      </rPr>
      <t>FB Gen Light Jakt</t>
    </r>
  </si>
  <si>
    <r>
      <rPr>
        <sz val="9"/>
        <rFont val="Trebuchet MS"/>
        <family val="2"/>
      </rPr>
      <t>-3 980,00</t>
    </r>
  </si>
  <si>
    <r>
      <rPr>
        <sz val="9"/>
        <rFont val="Trebuchet MS"/>
        <family val="2"/>
      </rPr>
      <t>G77408220</t>
    </r>
  </si>
  <si>
    <r>
      <rPr>
        <sz val="9"/>
        <rFont val="Trebuchet MS"/>
        <family val="2"/>
      </rPr>
      <t>G80950</t>
    </r>
  </si>
  <si>
    <r>
      <rPr>
        <sz val="9"/>
        <rFont val="Trebuchet MS"/>
        <family val="2"/>
      </rPr>
      <t>G80950330</t>
    </r>
  </si>
  <si>
    <r>
      <rPr>
        <sz val="9"/>
        <rFont val="Trebuchet MS"/>
        <family val="2"/>
      </rPr>
      <t>212B;</t>
    </r>
  </si>
  <si>
    <r>
      <rPr>
        <sz val="9"/>
        <rFont val="Trebuchet MS"/>
        <family val="2"/>
      </rPr>
      <t>G80950350</t>
    </r>
  </si>
  <si>
    <r>
      <rPr>
        <sz val="9"/>
        <rFont val="Trebuchet MS"/>
        <family val="2"/>
      </rPr>
      <t>Swim Swimsuit</t>
    </r>
  </si>
  <si>
    <r>
      <rPr>
        <sz val="9"/>
        <rFont val="Trebuchet MS"/>
        <family val="2"/>
      </rPr>
      <t>FB Lic Pants 1/1</t>
    </r>
  </si>
  <si>
    <r>
      <rPr>
        <sz val="9"/>
        <rFont val="Trebuchet MS"/>
        <family val="2"/>
      </rPr>
      <t>G89623</t>
    </r>
  </si>
  <si>
    <r>
      <rPr>
        <sz val="9"/>
        <rFont val="Trebuchet MS"/>
        <family val="2"/>
      </rPr>
      <t>G89623330</t>
    </r>
  </si>
  <si>
    <r>
      <rPr>
        <sz val="9"/>
        <rFont val="Trebuchet MS"/>
        <family val="2"/>
      </rPr>
      <t>Run Tght Long</t>
    </r>
  </si>
  <si>
    <r>
      <rPr>
        <sz val="9"/>
        <rFont val="Trebuchet MS"/>
        <family val="2"/>
      </rPr>
      <t>G91080</t>
    </r>
  </si>
  <si>
    <r>
      <rPr>
        <sz val="9"/>
        <rFont val="Trebuchet MS"/>
        <family val="2"/>
      </rPr>
      <t>G91080270</t>
    </r>
  </si>
  <si>
    <r>
      <rPr>
        <sz val="9"/>
        <rFont val="Trebuchet MS"/>
        <family val="2"/>
      </rPr>
      <t>Шапка муж.</t>
    </r>
  </si>
  <si>
    <r>
      <rPr>
        <sz val="9"/>
        <rFont val="Trebuchet MS"/>
        <family val="2"/>
      </rPr>
      <t>M/L</t>
    </r>
  </si>
  <si>
    <r>
      <rPr>
        <sz val="9"/>
        <rFont val="Trebuchet MS"/>
        <family val="2"/>
      </rPr>
      <t>Porsche Beanie</t>
    </r>
  </si>
  <si>
    <r>
      <rPr>
        <sz val="9"/>
        <rFont val="Trebuchet MS"/>
        <family val="2"/>
      </rPr>
      <t>Страница 11 / 28</t>
    </r>
  </si>
  <si>
    <r>
      <rPr>
        <sz val="9"/>
        <rFont val="Trebuchet MS"/>
        <family val="2"/>
      </rPr>
      <t>Outdoor Sweatshirt</t>
    </r>
  </si>
  <si>
    <r>
      <rPr>
        <sz val="9"/>
        <rFont val="Trebuchet MS"/>
        <family val="2"/>
      </rPr>
      <t>G92511</t>
    </r>
  </si>
  <si>
    <r>
      <rPr>
        <sz val="9"/>
        <rFont val="Trebuchet MS"/>
        <family val="2"/>
      </rPr>
      <t>G92511235</t>
    </r>
  </si>
  <si>
    <r>
      <rPr>
        <sz val="9"/>
        <rFont val="Trebuchet MS"/>
        <family val="2"/>
      </rPr>
      <t>Шапка взр.</t>
    </r>
  </si>
  <si>
    <r>
      <rPr>
        <sz val="9"/>
        <rFont val="Trebuchet MS"/>
        <family val="2"/>
      </rPr>
      <t>Outdoor Beanie</t>
    </r>
  </si>
  <si>
    <r>
      <rPr>
        <sz val="9"/>
        <rFont val="Trebuchet MS"/>
        <family val="2"/>
      </rPr>
      <t>G92511260</t>
    </r>
  </si>
  <si>
    <r>
      <rPr>
        <sz val="9"/>
        <rFont val="Trebuchet MS"/>
        <family val="2"/>
      </rPr>
      <t>G95411</t>
    </r>
  </si>
  <si>
    <r>
      <rPr>
        <sz val="9"/>
        <rFont val="Trebuchet MS"/>
        <family val="2"/>
      </rPr>
      <t>G95411570</t>
    </r>
  </si>
  <si>
    <r>
      <rPr>
        <sz val="9"/>
        <rFont val="Trebuchet MS"/>
        <family val="2"/>
      </rPr>
      <t>G95650</t>
    </r>
  </si>
  <si>
    <r>
      <rPr>
        <sz val="9"/>
        <rFont val="Trebuchet MS"/>
        <family val="2"/>
      </rPr>
      <t>G95650620</t>
    </r>
  </si>
  <si>
    <r>
      <rPr>
        <sz val="9"/>
        <rFont val="Trebuchet MS"/>
        <family val="2"/>
      </rPr>
      <t>534;</t>
    </r>
  </si>
  <si>
    <r>
      <rPr>
        <sz val="9"/>
        <rFont val="Trebuchet MS"/>
        <family val="2"/>
      </rPr>
      <t>-1 499,00</t>
    </r>
  </si>
  <si>
    <r>
      <rPr>
        <sz val="9"/>
        <rFont val="Trebuchet MS"/>
        <family val="2"/>
      </rPr>
      <t>G97347</t>
    </r>
  </si>
  <si>
    <r>
      <rPr>
        <sz val="9"/>
        <rFont val="Trebuchet MS"/>
        <family val="2"/>
      </rPr>
      <t>G97347640</t>
    </r>
  </si>
  <si>
    <r>
      <rPr>
        <sz val="9"/>
        <rFont val="Trebuchet MS"/>
        <family val="2"/>
      </rPr>
      <t>Outdoor Shoes Mid</t>
    </r>
  </si>
  <si>
    <r>
      <rPr>
        <sz val="9"/>
        <rFont val="Trebuchet MS"/>
        <family val="2"/>
      </rPr>
      <t>M17933</t>
    </r>
  </si>
  <si>
    <r>
      <rPr>
        <sz val="9"/>
        <rFont val="Trebuchet MS"/>
        <family val="2"/>
      </rPr>
      <t>M17933580</t>
    </r>
  </si>
  <si>
    <r>
      <rPr>
        <sz val="9"/>
        <rFont val="Trebuchet MS"/>
        <family val="2"/>
      </rPr>
      <t>M18122</t>
    </r>
  </si>
  <si>
    <r>
      <rPr>
        <sz val="9"/>
        <rFont val="Trebuchet MS"/>
        <family val="2"/>
      </rPr>
      <t>M18122590</t>
    </r>
  </si>
  <si>
    <r>
      <rPr>
        <sz val="9"/>
        <rFont val="Trebuchet MS"/>
        <family val="2"/>
      </rPr>
      <t>4 994,00</t>
    </r>
  </si>
  <si>
    <r>
      <rPr>
        <sz val="9"/>
        <rFont val="Trebuchet MS"/>
        <family val="2"/>
      </rPr>
      <t>514;</t>
    </r>
  </si>
  <si>
    <r>
      <rPr>
        <sz val="9"/>
        <rFont val="Trebuchet MS"/>
        <family val="2"/>
      </rPr>
      <t>M18446</t>
    </r>
  </si>
  <si>
    <r>
      <rPr>
        <sz val="9"/>
        <rFont val="Trebuchet MS"/>
        <family val="2"/>
      </rPr>
      <t>M18446620</t>
    </r>
  </si>
  <si>
    <r>
      <rPr>
        <sz val="9"/>
        <rFont val="Trebuchet MS"/>
        <family val="2"/>
      </rPr>
      <t>M20626</t>
    </r>
  </si>
  <si>
    <r>
      <rPr>
        <sz val="9"/>
        <rFont val="Trebuchet MS"/>
        <family val="2"/>
      </rPr>
      <t>M20626610</t>
    </r>
  </si>
  <si>
    <r>
      <rPr>
        <sz val="9"/>
        <rFont val="Trebuchet MS"/>
        <family val="2"/>
      </rPr>
      <t>-6 990,00</t>
    </r>
  </si>
  <si>
    <r>
      <rPr>
        <sz val="9"/>
        <rFont val="Trebuchet MS"/>
        <family val="2"/>
      </rPr>
      <t>Страница 12 / 28</t>
    </r>
  </si>
  <si>
    <r>
      <rPr>
        <sz val="9"/>
        <rFont val="Trebuchet MS"/>
        <family val="2"/>
      </rPr>
      <t>M20626670</t>
    </r>
  </si>
  <si>
    <r>
      <rPr>
        <sz val="9"/>
        <rFont val="Trebuchet MS"/>
        <family val="2"/>
      </rPr>
      <t>M20627</t>
    </r>
  </si>
  <si>
    <r>
      <rPr>
        <sz val="9"/>
        <rFont val="Trebuchet MS"/>
        <family val="2"/>
      </rPr>
      <t>M20627610</t>
    </r>
  </si>
  <si>
    <r>
      <rPr>
        <sz val="9"/>
        <rFont val="Trebuchet MS"/>
        <family val="2"/>
      </rPr>
      <t>M20862</t>
    </r>
  </si>
  <si>
    <r>
      <rPr>
        <sz val="9"/>
        <rFont val="Trebuchet MS"/>
        <family val="2"/>
      </rPr>
      <t>M20862570</t>
    </r>
  </si>
  <si>
    <r>
      <rPr>
        <sz val="9"/>
        <rFont val="Trebuchet MS"/>
        <family val="2"/>
      </rPr>
      <t>M20862600</t>
    </r>
  </si>
  <si>
    <r>
      <rPr>
        <sz val="9"/>
        <rFont val="Trebuchet MS"/>
        <family val="2"/>
      </rPr>
      <t>M20963</t>
    </r>
  </si>
  <si>
    <r>
      <rPr>
        <sz val="9"/>
        <rFont val="Trebuchet MS"/>
        <family val="2"/>
      </rPr>
      <t>M20963590</t>
    </r>
  </si>
  <si>
    <r>
      <rPr>
        <sz val="9"/>
        <rFont val="Trebuchet MS"/>
        <family val="2"/>
      </rPr>
      <t>M29494</t>
    </r>
  </si>
  <si>
    <r>
      <rPr>
        <sz val="9"/>
        <rFont val="Trebuchet MS"/>
        <family val="2"/>
      </rPr>
      <t>M29494640</t>
    </r>
  </si>
  <si>
    <r>
      <rPr>
        <sz val="9"/>
        <rFont val="Trebuchet MS"/>
        <family val="2"/>
      </rPr>
      <t>M29494690</t>
    </r>
  </si>
  <si>
    <r>
      <rPr>
        <sz val="9"/>
        <rFont val="Trebuchet MS"/>
        <family val="2"/>
      </rPr>
      <t>M29681</t>
    </r>
  </si>
  <si>
    <r>
      <rPr>
        <sz val="9"/>
        <rFont val="Trebuchet MS"/>
        <family val="2"/>
      </rPr>
      <t>Обувь для бега муж.</t>
    </r>
  </si>
  <si>
    <r>
      <rPr>
        <sz val="9"/>
        <rFont val="Trebuchet MS"/>
        <family val="2"/>
      </rPr>
      <t>5 990,00</t>
    </r>
  </si>
  <si>
    <r>
      <rPr>
        <sz val="9"/>
        <rFont val="Trebuchet MS"/>
        <family val="2"/>
      </rPr>
      <t>M29681630</t>
    </r>
  </si>
  <si>
    <r>
      <rPr>
        <sz val="9"/>
        <rFont val="Trebuchet MS"/>
        <family val="2"/>
      </rPr>
      <t>M29681660</t>
    </r>
  </si>
  <si>
    <r>
      <rPr>
        <sz val="9"/>
        <rFont val="Trebuchet MS"/>
        <family val="2"/>
      </rPr>
      <t>M30566</t>
    </r>
  </si>
  <si>
    <r>
      <rPr>
        <sz val="9"/>
        <rFont val="Trebuchet MS"/>
        <family val="2"/>
      </rPr>
      <t>M30566490</t>
    </r>
  </si>
  <si>
    <r>
      <rPr>
        <sz val="9"/>
        <rFont val="Trebuchet MS"/>
        <family val="2"/>
      </rPr>
      <t>Жилет жен.</t>
    </r>
  </si>
  <si>
    <r>
      <rPr>
        <sz val="9"/>
        <rFont val="Trebuchet MS"/>
        <family val="2"/>
      </rPr>
      <t>M30567</t>
    </r>
  </si>
  <si>
    <r>
      <rPr>
        <sz val="9"/>
        <rFont val="Trebuchet MS"/>
        <family val="2"/>
      </rPr>
      <t>M30567470</t>
    </r>
  </si>
  <si>
    <r>
      <rPr>
        <sz val="9"/>
        <rFont val="Trebuchet MS"/>
        <family val="2"/>
      </rPr>
      <t>742B;</t>
    </r>
  </si>
  <si>
    <r>
      <rPr>
        <sz val="9"/>
        <rFont val="Trebuchet MS"/>
        <family val="2"/>
      </rPr>
      <t>M30567480</t>
    </r>
  </si>
  <si>
    <r>
      <rPr>
        <sz val="9"/>
        <rFont val="Trebuchet MS"/>
        <family val="2"/>
      </rPr>
      <t>-15 960,00</t>
    </r>
  </si>
  <si>
    <r>
      <rPr>
        <sz val="9"/>
        <rFont val="Trebuchet MS"/>
        <family val="2"/>
      </rPr>
      <t>M30567490</t>
    </r>
  </si>
  <si>
    <r>
      <rPr>
        <sz val="9"/>
        <rFont val="Trebuchet MS"/>
        <family val="2"/>
      </rPr>
      <t>Страница 13 / 28</t>
    </r>
  </si>
  <si>
    <r>
      <rPr>
        <sz val="9"/>
        <rFont val="Trebuchet MS"/>
        <family val="2"/>
      </rPr>
      <t>M30567500</t>
    </r>
  </si>
  <si>
    <r>
      <rPr>
        <sz val="9"/>
        <rFont val="Trebuchet MS"/>
        <family val="2"/>
      </rPr>
      <t>M30734</t>
    </r>
  </si>
  <si>
    <r>
      <rPr>
        <sz val="9"/>
        <rFont val="Trebuchet MS"/>
        <family val="2"/>
      </rPr>
      <t>M30734165</t>
    </r>
  </si>
  <si>
    <r>
      <rPr>
        <sz val="9"/>
        <rFont val="Trebuchet MS"/>
        <family val="2"/>
      </rPr>
      <t>Ori Beanie</t>
    </r>
  </si>
  <si>
    <r>
      <rPr>
        <sz val="9"/>
        <rFont val="Trebuchet MS"/>
        <family val="2"/>
      </rPr>
      <t>M31273</t>
    </r>
  </si>
  <si>
    <r>
      <rPr>
        <sz val="9"/>
        <rFont val="Trebuchet MS"/>
        <family val="2"/>
      </rPr>
      <t>M31273290</t>
    </r>
  </si>
  <si>
    <r>
      <rPr>
        <sz val="9"/>
        <rFont val="Trebuchet MS"/>
        <family val="2"/>
      </rPr>
      <t>M32280</t>
    </r>
  </si>
  <si>
    <r>
      <rPr>
        <sz val="9"/>
        <rFont val="Trebuchet MS"/>
        <family val="2"/>
      </rPr>
      <t>M32280480</t>
    </r>
  </si>
  <si>
    <r>
      <rPr>
        <sz val="9"/>
        <rFont val="Trebuchet MS"/>
        <family val="2"/>
      </rPr>
      <t>NEO Vest</t>
    </r>
  </si>
  <si>
    <r>
      <rPr>
        <sz val="9"/>
        <rFont val="Trebuchet MS"/>
        <family val="2"/>
      </rPr>
      <t>752B,752C\</t>
    </r>
  </si>
  <si>
    <r>
      <rPr>
        <sz val="9"/>
        <rFont val="Trebuchet MS"/>
        <family val="2"/>
      </rPr>
      <t>M34757</t>
    </r>
  </si>
  <si>
    <r>
      <rPr>
        <sz val="9"/>
        <rFont val="Trebuchet MS"/>
        <family val="2"/>
      </rPr>
      <t>M34757420</t>
    </r>
  </si>
  <si>
    <r>
      <rPr>
        <sz val="9"/>
        <rFont val="Trebuchet MS"/>
        <family val="2"/>
      </rPr>
      <t>M34940</t>
    </r>
  </si>
  <si>
    <r>
      <rPr>
        <sz val="9"/>
        <rFont val="Trebuchet MS"/>
        <family val="2"/>
      </rPr>
      <t>M34940320</t>
    </r>
  </si>
  <si>
    <r>
      <rPr>
        <sz val="9"/>
        <rFont val="Trebuchet MS"/>
        <family val="2"/>
      </rPr>
      <t>Брюки муж.</t>
    </r>
  </si>
  <si>
    <r>
      <rPr>
        <sz val="9"/>
        <rFont val="Trebuchet MS"/>
        <family val="2"/>
      </rPr>
      <t>Outdoor Pants 1/1</t>
    </r>
  </si>
  <si>
    <r>
      <rPr>
        <sz val="9"/>
        <rFont val="Trebuchet MS"/>
        <family val="2"/>
      </rPr>
      <t>M34940330</t>
    </r>
  </si>
  <si>
    <r>
      <rPr>
        <sz val="9"/>
        <rFont val="Trebuchet MS"/>
        <family val="2"/>
      </rPr>
      <t>M37219</t>
    </r>
  </si>
  <si>
    <r>
      <rPr>
        <sz val="9"/>
        <rFont val="Trebuchet MS"/>
        <family val="2"/>
      </rPr>
      <t>M37219310</t>
    </r>
  </si>
  <si>
    <r>
      <rPr>
        <sz val="9"/>
        <rFont val="Trebuchet MS"/>
        <family val="2"/>
      </rPr>
      <t>372C</t>
    </r>
  </si>
  <si>
    <r>
      <rPr>
        <sz val="9"/>
        <rFont val="Trebuchet MS"/>
        <family val="2"/>
      </rPr>
      <t>M37740</t>
    </r>
  </si>
  <si>
    <r>
      <rPr>
        <sz val="9"/>
        <rFont val="Trebuchet MS"/>
        <family val="2"/>
      </rPr>
      <t>M37740390</t>
    </r>
  </si>
  <si>
    <r>
      <rPr>
        <sz val="9"/>
        <rFont val="Trebuchet MS"/>
        <family val="2"/>
      </rPr>
      <t>#WБрюки (1/1) дет.</t>
    </r>
  </si>
  <si>
    <r>
      <rPr>
        <sz val="9"/>
        <rFont val="Trebuchet MS"/>
        <family val="2"/>
      </rPr>
      <t>Ori Long Scks</t>
    </r>
  </si>
  <si>
    <r>
      <rPr>
        <sz val="9"/>
        <rFont val="Trebuchet MS"/>
        <family val="2"/>
      </rPr>
      <t>M37740430</t>
    </r>
  </si>
  <si>
    <r>
      <rPr>
        <sz val="9"/>
        <rFont val="Trebuchet MS"/>
        <family val="2"/>
      </rPr>
      <t>M38838</t>
    </r>
  </si>
  <si>
    <r>
      <rPr>
        <sz val="9"/>
        <rFont val="Trebuchet MS"/>
        <family val="2"/>
      </rPr>
      <t>M38838350</t>
    </r>
  </si>
  <si>
    <r>
      <rPr>
        <sz val="9"/>
        <rFont val="Trebuchet MS"/>
        <family val="2"/>
      </rPr>
      <t>FB Lic Jersey</t>
    </r>
  </si>
  <si>
    <r>
      <rPr>
        <sz val="9"/>
        <rFont val="Trebuchet MS"/>
        <family val="2"/>
      </rPr>
      <t>352C\</t>
    </r>
  </si>
  <si>
    <r>
      <rPr>
        <sz val="9"/>
        <rFont val="Trebuchet MS"/>
        <family val="2"/>
      </rPr>
      <t>Обувь жен.</t>
    </r>
  </si>
  <si>
    <r>
      <rPr>
        <sz val="9"/>
        <rFont val="Trebuchet MS"/>
        <family val="2"/>
      </rPr>
      <t>M46108</t>
    </r>
  </si>
  <si>
    <r>
      <rPr>
        <sz val="9"/>
        <rFont val="Trebuchet MS"/>
        <family val="2"/>
      </rPr>
      <t>M46108520</t>
    </r>
  </si>
  <si>
    <r>
      <rPr>
        <sz val="9"/>
        <rFont val="Trebuchet MS"/>
        <family val="2"/>
      </rPr>
      <t>Class Shoes Mid</t>
    </r>
  </si>
  <si>
    <r>
      <rPr>
        <sz val="9"/>
        <rFont val="Trebuchet MS"/>
        <family val="2"/>
      </rPr>
      <t>M46108530</t>
    </r>
  </si>
  <si>
    <r>
      <rPr>
        <sz val="9"/>
        <rFont val="Trebuchet MS"/>
        <family val="2"/>
      </rPr>
      <t>M47538</t>
    </r>
  </si>
  <si>
    <r>
      <rPr>
        <sz val="9"/>
        <rFont val="Trebuchet MS"/>
        <family val="2"/>
      </rPr>
      <t>M47538580</t>
    </r>
  </si>
  <si>
    <r>
      <rPr>
        <sz val="9"/>
        <rFont val="Trebuchet MS"/>
        <family val="2"/>
      </rPr>
      <t>Страница 14 / 28</t>
    </r>
  </si>
  <si>
    <r>
      <rPr>
        <sz val="9"/>
        <rFont val="Trebuchet MS"/>
        <family val="2"/>
      </rPr>
      <t>M63304</t>
    </r>
  </si>
  <si>
    <r>
      <rPr>
        <sz val="9"/>
        <rFont val="Trebuchet MS"/>
        <family val="2"/>
      </rPr>
      <t>M63304490</t>
    </r>
  </si>
  <si>
    <r>
      <rPr>
        <sz val="9"/>
        <rFont val="Trebuchet MS"/>
        <family val="2"/>
      </rPr>
      <t>M64128</t>
    </r>
  </si>
  <si>
    <r>
      <rPr>
        <sz val="9"/>
        <rFont val="Trebuchet MS"/>
        <family val="2"/>
      </rPr>
      <t>M64128500</t>
    </r>
  </si>
  <si>
    <r>
      <rPr>
        <sz val="9"/>
        <rFont val="Trebuchet MS"/>
        <family val="2"/>
      </rPr>
      <t>Train Tank</t>
    </r>
  </si>
  <si>
    <r>
      <rPr>
        <sz val="9"/>
        <rFont val="Trebuchet MS"/>
        <family val="2"/>
      </rPr>
      <t>Swim Swi Shrts</t>
    </r>
  </si>
  <si>
    <r>
      <rPr>
        <sz val="9"/>
        <rFont val="Trebuchet MS"/>
        <family val="2"/>
      </rPr>
      <t>Страница 15 / 28</t>
    </r>
  </si>
  <si>
    <r>
      <rPr>
        <sz val="9"/>
        <rFont val="Trebuchet MS"/>
        <family val="2"/>
      </rPr>
      <t>M66651</t>
    </r>
  </si>
  <si>
    <r>
      <rPr>
        <sz val="9"/>
        <rFont val="Trebuchet MS"/>
        <family val="2"/>
      </rPr>
      <t>M66651130</t>
    </r>
  </si>
  <si>
    <r>
      <rPr>
        <sz val="9"/>
        <rFont val="Trebuchet MS"/>
        <family val="2"/>
      </rPr>
      <t>M66651165</t>
    </r>
  </si>
  <si>
    <r>
      <rPr>
        <sz val="9"/>
        <rFont val="Trebuchet MS"/>
        <family val="2"/>
      </rPr>
      <t>M67067</t>
    </r>
  </si>
  <si>
    <r>
      <rPr>
        <sz val="9"/>
        <rFont val="Trebuchet MS"/>
        <family val="2"/>
      </rPr>
      <t>M67067520</t>
    </r>
  </si>
  <si>
    <r>
      <rPr>
        <sz val="9"/>
        <rFont val="Trebuchet MS"/>
        <family val="2"/>
      </rPr>
      <t>Спортивный бюстгальтер жен.</t>
    </r>
  </si>
  <si>
    <r>
      <rPr>
        <sz val="9"/>
        <rFont val="Trebuchet MS"/>
        <family val="2"/>
      </rPr>
      <t>Train Bra Top</t>
    </r>
  </si>
  <si>
    <r>
      <rPr>
        <sz val="9"/>
        <rFont val="Trebuchet MS"/>
        <family val="2"/>
      </rPr>
      <t>-2 970,00</t>
    </r>
  </si>
  <si>
    <r>
      <rPr>
        <sz val="9"/>
        <rFont val="Trebuchet MS"/>
        <family val="2"/>
      </rPr>
      <t>M67579</t>
    </r>
  </si>
  <si>
    <r>
      <rPr>
        <sz val="9"/>
        <rFont val="Trebuchet MS"/>
        <family val="2"/>
      </rPr>
      <t>M67579165</t>
    </r>
  </si>
  <si>
    <r>
      <rPr>
        <sz val="9"/>
        <rFont val="Trebuchet MS"/>
        <family val="2"/>
      </rPr>
      <t>BKB Lic Cap</t>
    </r>
  </si>
  <si>
    <r>
      <rPr>
        <sz val="9"/>
        <rFont val="Trebuchet MS"/>
        <family val="2"/>
      </rPr>
      <t>M67844</t>
    </r>
  </si>
  <si>
    <r>
      <rPr>
        <sz val="9"/>
        <rFont val="Trebuchet MS"/>
        <family val="2"/>
      </rPr>
      <t>M67844500</t>
    </r>
  </si>
  <si>
    <r>
      <rPr>
        <sz val="9"/>
        <rFont val="Trebuchet MS"/>
        <family val="2"/>
      </rPr>
      <t>Сумка муж.</t>
    </r>
  </si>
  <si>
    <r>
      <rPr>
        <sz val="9"/>
        <rFont val="Trebuchet MS"/>
        <family val="2"/>
      </rPr>
      <t>Train Oth Bag</t>
    </r>
  </si>
  <si>
    <r>
      <rPr>
        <sz val="9"/>
        <rFont val="Trebuchet MS"/>
        <family val="2"/>
      </rPr>
      <t>M67906</t>
    </r>
  </si>
  <si>
    <r>
      <rPr>
        <sz val="9"/>
        <rFont val="Trebuchet MS"/>
        <family val="2"/>
      </rPr>
      <t>M67906160</t>
    </r>
  </si>
  <si>
    <r>
      <rPr>
        <sz val="9"/>
        <rFont val="Trebuchet MS"/>
        <family val="2"/>
      </rPr>
      <t>M67906165</t>
    </r>
  </si>
  <si>
    <r>
      <rPr>
        <sz val="9"/>
        <rFont val="Trebuchet MS"/>
        <family val="2"/>
      </rPr>
      <t>Купальник жен.</t>
    </r>
  </si>
  <si>
    <r>
      <rPr>
        <sz val="9"/>
        <rFont val="Trebuchet MS"/>
        <family val="2"/>
      </rPr>
      <t>M67961</t>
    </r>
  </si>
  <si>
    <r>
      <rPr>
        <sz val="9"/>
        <rFont val="Trebuchet MS"/>
        <family val="2"/>
      </rPr>
      <t>M67961510</t>
    </r>
  </si>
  <si>
    <r>
      <rPr>
        <sz val="9"/>
        <rFont val="Trebuchet MS"/>
        <family val="2"/>
      </rPr>
      <t>M68051</t>
    </r>
  </si>
  <si>
    <r>
      <rPr>
        <sz val="9"/>
        <rFont val="Trebuchet MS"/>
        <family val="2"/>
      </rPr>
      <t>M68051090</t>
    </r>
  </si>
  <si>
    <r>
      <rPr>
        <sz val="9"/>
        <rFont val="Trebuchet MS"/>
        <family val="2"/>
      </rPr>
      <t>M68051100</t>
    </r>
  </si>
  <si>
    <r>
      <rPr>
        <sz val="9"/>
        <rFont val="Trebuchet MS"/>
        <family val="2"/>
      </rPr>
      <t>Train TmDfleBag</t>
    </r>
  </si>
  <si>
    <r>
      <rPr>
        <sz val="9"/>
        <rFont val="Trebuchet MS"/>
        <family val="2"/>
      </rPr>
      <t>P07263</t>
    </r>
  </si>
  <si>
    <r>
      <rPr>
        <sz val="9"/>
        <rFont val="Trebuchet MS"/>
        <family val="2"/>
      </rPr>
      <t>P07263790</t>
    </r>
  </si>
  <si>
    <r>
      <rPr>
        <sz val="9"/>
        <rFont val="Trebuchet MS"/>
        <family val="2"/>
      </rPr>
      <t>P07263800</t>
    </r>
  </si>
  <si>
    <r>
      <rPr>
        <sz val="9"/>
        <rFont val="Trebuchet MS"/>
        <family val="2"/>
      </rPr>
      <t>Q20800</t>
    </r>
  </si>
  <si>
    <r>
      <rPr>
        <sz val="9"/>
        <rFont val="Trebuchet MS"/>
        <family val="2"/>
      </rPr>
      <t>Q20800600</t>
    </r>
  </si>
  <si>
    <r>
      <rPr>
        <sz val="9"/>
        <rFont val="Trebuchet MS"/>
        <family val="2"/>
      </rPr>
      <t>слайды для бассеина жен.</t>
    </r>
  </si>
  <si>
    <r>
      <rPr>
        <sz val="9"/>
        <rFont val="Trebuchet MS"/>
        <family val="2"/>
      </rPr>
      <t>Страница 16 / 28</t>
    </r>
  </si>
  <si>
    <r>
      <rPr>
        <sz val="9"/>
        <rFont val="Trebuchet MS"/>
        <family val="2"/>
      </rPr>
      <t>Q20800620</t>
    </r>
  </si>
  <si>
    <r>
      <rPr>
        <sz val="9"/>
        <rFont val="Trebuchet MS"/>
        <family val="2"/>
      </rPr>
      <t>Q20805</t>
    </r>
  </si>
  <si>
    <r>
      <rPr>
        <sz val="9"/>
        <rFont val="Trebuchet MS"/>
        <family val="2"/>
      </rPr>
      <t>Q20805600</t>
    </r>
  </si>
  <si>
    <r>
      <rPr>
        <sz val="9"/>
        <rFont val="Trebuchet MS"/>
        <family val="2"/>
      </rPr>
      <t>Q20805620</t>
    </r>
  </si>
  <si>
    <r>
      <rPr>
        <sz val="9"/>
        <rFont val="Trebuchet MS"/>
        <family val="2"/>
      </rPr>
      <t>Q20805660</t>
    </r>
  </si>
  <si>
    <r>
      <rPr>
        <sz val="9"/>
        <rFont val="Trebuchet MS"/>
        <family val="2"/>
      </rPr>
      <t>Q20805680</t>
    </r>
  </si>
  <si>
    <r>
      <rPr>
        <sz val="9"/>
        <rFont val="Trebuchet MS"/>
        <family val="2"/>
      </rPr>
      <t>Q23135</t>
    </r>
  </si>
  <si>
    <r>
      <rPr>
        <sz val="9"/>
        <rFont val="Trebuchet MS"/>
        <family val="2"/>
      </rPr>
      <t>Q23135660</t>
    </r>
  </si>
  <si>
    <r>
      <rPr>
        <sz val="9"/>
        <rFont val="Trebuchet MS"/>
        <family val="2"/>
      </rPr>
      <t>333;</t>
    </r>
  </si>
  <si>
    <r>
      <rPr>
        <sz val="9"/>
        <rFont val="Trebuchet MS"/>
        <family val="2"/>
      </rPr>
      <t>Q23245</t>
    </r>
  </si>
  <si>
    <r>
      <rPr>
        <sz val="9"/>
        <rFont val="Trebuchet MS"/>
        <family val="2"/>
      </rPr>
      <t>Q23245560</t>
    </r>
  </si>
  <si>
    <r>
      <rPr>
        <sz val="9"/>
        <rFont val="Trebuchet MS"/>
        <family val="2"/>
      </rPr>
      <t>872A*</t>
    </r>
  </si>
  <si>
    <r>
      <rPr>
        <sz val="9"/>
        <rFont val="Trebuchet MS"/>
        <family val="2"/>
      </rPr>
      <t>Q23980</t>
    </r>
  </si>
  <si>
    <r>
      <rPr>
        <sz val="9"/>
        <rFont val="Trebuchet MS"/>
        <family val="2"/>
      </rPr>
      <t>Q23980260</t>
    </r>
  </si>
  <si>
    <r>
      <rPr>
        <sz val="9"/>
        <rFont val="Trebuchet MS"/>
        <family val="2"/>
      </rPr>
      <t>136;</t>
    </r>
  </si>
  <si>
    <r>
      <rPr>
        <sz val="9"/>
        <rFont val="Trebuchet MS"/>
        <family val="2"/>
      </rPr>
      <t>Q23980270</t>
    </r>
  </si>
  <si>
    <r>
      <rPr>
        <sz val="9"/>
        <rFont val="Trebuchet MS"/>
        <family val="2"/>
      </rPr>
      <t>Q23980290</t>
    </r>
  </si>
  <si>
    <r>
      <rPr>
        <sz val="9"/>
        <rFont val="Trebuchet MS"/>
        <family val="2"/>
      </rPr>
      <t>Q23980310</t>
    </r>
  </si>
  <si>
    <r>
      <rPr>
        <sz val="9"/>
        <rFont val="Trebuchet MS"/>
        <family val="2"/>
      </rPr>
      <t>Q23980330</t>
    </r>
  </si>
  <si>
    <r>
      <rPr>
        <sz val="9"/>
        <rFont val="Trebuchet MS"/>
        <family val="2"/>
      </rPr>
      <t>Q23981</t>
    </r>
  </si>
  <si>
    <r>
      <rPr>
        <sz val="9"/>
        <rFont val="Trebuchet MS"/>
        <family val="2"/>
      </rPr>
      <t>Q23981240</t>
    </r>
  </si>
  <si>
    <r>
      <rPr>
        <sz val="9"/>
        <rFont val="Trebuchet MS"/>
        <family val="2"/>
      </rPr>
      <t>Q23981250</t>
    </r>
  </si>
  <si>
    <r>
      <rPr>
        <sz val="9"/>
        <rFont val="Trebuchet MS"/>
        <family val="2"/>
      </rPr>
      <t>Q23982</t>
    </r>
  </si>
  <si>
    <r>
      <rPr>
        <sz val="9"/>
        <rFont val="Trebuchet MS"/>
        <family val="2"/>
      </rPr>
      <t>Q23982550</t>
    </r>
  </si>
  <si>
    <r>
      <rPr>
        <sz val="9"/>
        <rFont val="Trebuchet MS"/>
        <family val="2"/>
      </rPr>
      <t>4-</t>
    </r>
  </si>
  <si>
    <r>
      <rPr>
        <sz val="9"/>
        <rFont val="Trebuchet MS"/>
        <family val="2"/>
      </rPr>
      <t>135;</t>
    </r>
  </si>
  <si>
    <r>
      <rPr>
        <sz val="9"/>
        <rFont val="Trebuchet MS"/>
        <family val="2"/>
      </rPr>
      <t>Q23982570</t>
    </r>
  </si>
  <si>
    <r>
      <rPr>
        <sz val="9"/>
        <rFont val="Trebuchet MS"/>
        <family val="2"/>
      </rPr>
      <t>Q26072</t>
    </r>
  </si>
  <si>
    <r>
      <rPr>
        <sz val="9"/>
        <rFont val="Trebuchet MS"/>
        <family val="2"/>
      </rPr>
      <t>Q26072620</t>
    </r>
  </si>
  <si>
    <r>
      <rPr>
        <sz val="9"/>
        <rFont val="Trebuchet MS"/>
        <family val="2"/>
      </rPr>
      <t>523*</t>
    </r>
  </si>
  <si>
    <r>
      <rPr>
        <sz val="9"/>
        <rFont val="Trebuchet MS"/>
        <family val="2"/>
      </rPr>
      <t>Q26143</t>
    </r>
  </si>
  <si>
    <r>
      <rPr>
        <sz val="9"/>
        <rFont val="Trebuchet MS"/>
        <family val="2"/>
      </rPr>
      <t>Q26143610</t>
    </r>
  </si>
  <si>
    <r>
      <rPr>
        <sz val="9"/>
        <rFont val="Trebuchet MS"/>
        <family val="2"/>
      </rPr>
      <t>Обувь повседневная муж.</t>
    </r>
  </si>
  <si>
    <r>
      <rPr>
        <sz val="9"/>
        <rFont val="Trebuchet MS"/>
        <family val="2"/>
      </rPr>
      <t>Q34126</t>
    </r>
  </si>
  <si>
    <r>
      <rPr>
        <sz val="9"/>
        <rFont val="Trebuchet MS"/>
        <family val="2"/>
      </rPr>
      <t>Q34126560</t>
    </r>
  </si>
  <si>
    <r>
      <rPr>
        <sz val="9"/>
        <rFont val="Trebuchet MS"/>
        <family val="2"/>
      </rPr>
      <t>#WОбувь для бега дет.</t>
    </r>
  </si>
  <si>
    <r>
      <rPr>
        <sz val="9"/>
        <rFont val="Trebuchet MS"/>
        <family val="2"/>
      </rPr>
      <t>113*</t>
    </r>
  </si>
  <si>
    <r>
      <rPr>
        <sz val="9"/>
        <rFont val="Trebuchet MS"/>
        <family val="2"/>
      </rPr>
      <t>Страница 17 / 28</t>
    </r>
  </si>
  <si>
    <r>
      <rPr>
        <sz val="9"/>
        <rFont val="Trebuchet MS"/>
        <family val="2"/>
      </rPr>
      <t>S02914</t>
    </r>
  </si>
  <si>
    <r>
      <rPr>
        <sz val="9"/>
        <rFont val="Trebuchet MS"/>
        <family val="2"/>
      </rPr>
      <t>Юбка жен.</t>
    </r>
  </si>
  <si>
    <r>
      <rPr>
        <sz val="9"/>
        <rFont val="Trebuchet MS"/>
        <family val="2"/>
      </rPr>
      <t>NEO Skirt</t>
    </r>
  </si>
  <si>
    <r>
      <rPr>
        <sz val="9"/>
        <rFont val="Trebuchet MS"/>
        <family val="2"/>
      </rPr>
      <t>762C;</t>
    </r>
  </si>
  <si>
    <r>
      <rPr>
        <sz val="9"/>
        <rFont val="Trebuchet MS"/>
        <family val="2"/>
      </rPr>
      <t>S02914520</t>
    </r>
  </si>
  <si>
    <r>
      <rPr>
        <sz val="9"/>
        <rFont val="Trebuchet MS"/>
        <family val="2"/>
      </rPr>
      <t>S02914540</t>
    </r>
  </si>
  <si>
    <r>
      <rPr>
        <sz val="9"/>
        <rFont val="Trebuchet MS"/>
        <family val="2"/>
      </rPr>
      <t>S06801</t>
    </r>
  </si>
  <si>
    <r>
      <rPr>
        <sz val="9"/>
        <rFont val="Trebuchet MS"/>
        <family val="2"/>
      </rPr>
      <t>S06801500</t>
    </r>
  </si>
  <si>
    <r>
      <rPr>
        <sz val="9"/>
        <rFont val="Trebuchet MS"/>
        <family val="2"/>
      </rPr>
      <t>Сумка спортивная дет.</t>
    </r>
  </si>
  <si>
    <r>
      <rPr>
        <sz val="9"/>
        <rFont val="Trebuchet MS"/>
        <family val="2"/>
      </rPr>
      <t>S08244</t>
    </r>
  </si>
  <si>
    <r>
      <rPr>
        <sz val="9"/>
        <rFont val="Trebuchet MS"/>
        <family val="2"/>
      </rPr>
      <t>S08244290</t>
    </r>
  </si>
  <si>
    <r>
      <rPr>
        <sz val="9"/>
        <rFont val="Trebuchet MS"/>
        <family val="2"/>
      </rPr>
      <t>S09207</t>
    </r>
  </si>
  <si>
    <r>
      <rPr>
        <sz val="9"/>
        <rFont val="Trebuchet MS"/>
        <family val="2"/>
      </rPr>
      <t>S09207470</t>
    </r>
  </si>
  <si>
    <r>
      <rPr>
        <sz val="9"/>
        <rFont val="Trebuchet MS"/>
        <family val="2"/>
      </rPr>
      <t>521C\</t>
    </r>
  </si>
  <si>
    <r>
      <rPr>
        <sz val="9"/>
        <rFont val="Trebuchet MS"/>
        <family val="2"/>
      </rPr>
      <t>S09207500</t>
    </r>
  </si>
  <si>
    <r>
      <rPr>
        <sz val="9"/>
        <rFont val="Trebuchet MS"/>
        <family val="2"/>
      </rPr>
      <t>S11891</t>
    </r>
  </si>
  <si>
    <r>
      <rPr>
        <sz val="9"/>
        <rFont val="Trebuchet MS"/>
        <family val="2"/>
      </rPr>
      <t>S11891290</t>
    </r>
  </si>
  <si>
    <r>
      <rPr>
        <sz val="9"/>
        <rFont val="Trebuchet MS"/>
        <family val="2"/>
      </rPr>
      <t>S12450</t>
    </r>
  </si>
  <si>
    <r>
      <rPr>
        <sz val="9"/>
        <rFont val="Trebuchet MS"/>
        <family val="2"/>
      </rPr>
      <t>S12450830</t>
    </r>
  </si>
  <si>
    <r>
      <rPr>
        <sz val="9"/>
        <rFont val="Trebuchet MS"/>
        <family val="2"/>
      </rPr>
      <t>Носки муж.</t>
    </r>
  </si>
  <si>
    <r>
      <rPr>
        <sz val="9"/>
        <rFont val="Trebuchet MS"/>
        <family val="2"/>
      </rPr>
      <t>S13426</t>
    </r>
  </si>
  <si>
    <r>
      <rPr>
        <sz val="9"/>
        <rFont val="Trebuchet MS"/>
        <family val="2"/>
      </rPr>
      <t>S13426390</t>
    </r>
  </si>
  <si>
    <r>
      <rPr>
        <sz val="9"/>
        <rFont val="Trebuchet MS"/>
        <family val="2"/>
      </rPr>
      <t>511B 511C</t>
    </r>
  </si>
  <si>
    <r>
      <rPr>
        <sz val="9"/>
        <rFont val="Trebuchet MS"/>
        <family val="2"/>
      </rPr>
      <t>S16571</t>
    </r>
  </si>
  <si>
    <r>
      <rPr>
        <sz val="9"/>
        <rFont val="Trebuchet MS"/>
        <family val="2"/>
      </rPr>
      <t>S16571470</t>
    </r>
  </si>
  <si>
    <r>
      <rPr>
        <sz val="9"/>
        <rFont val="Trebuchet MS"/>
        <family val="2"/>
      </rPr>
      <t>Джемпер дет. спорт.</t>
    </r>
  </si>
  <si>
    <r>
      <rPr>
        <sz val="9"/>
        <rFont val="Trebuchet MS"/>
        <family val="2"/>
      </rPr>
      <t>Train Hoody FZ</t>
    </r>
  </si>
  <si>
    <r>
      <rPr>
        <sz val="9"/>
        <rFont val="Trebuchet MS"/>
        <family val="2"/>
      </rPr>
      <t>S16680</t>
    </r>
  </si>
  <si>
    <r>
      <rPr>
        <sz val="9"/>
        <rFont val="Trebuchet MS"/>
        <family val="2"/>
      </rPr>
      <t>S16680520</t>
    </r>
  </si>
  <si>
    <r>
      <rPr>
        <sz val="9"/>
        <rFont val="Trebuchet MS"/>
        <family val="2"/>
      </rPr>
      <t>Футболка дет. спорт.</t>
    </r>
  </si>
  <si>
    <r>
      <rPr>
        <sz val="9"/>
        <rFont val="Trebuchet MS"/>
        <family val="2"/>
      </rPr>
      <t>Страница 18 / 28</t>
    </r>
  </si>
  <si>
    <r>
      <rPr>
        <sz val="9"/>
        <rFont val="Trebuchet MS"/>
        <family val="2"/>
      </rPr>
      <t>S16755</t>
    </r>
  </si>
  <si>
    <r>
      <rPr>
        <sz val="9"/>
        <rFont val="Trebuchet MS"/>
        <family val="2"/>
      </rPr>
      <t>S16755480</t>
    </r>
  </si>
  <si>
    <r>
      <rPr>
        <sz val="9"/>
        <rFont val="Trebuchet MS"/>
        <family val="2"/>
      </rPr>
      <t>Train GraphTShirt</t>
    </r>
  </si>
  <si>
    <r>
      <rPr>
        <sz val="9"/>
        <rFont val="Trebuchet MS"/>
        <family val="2"/>
      </rPr>
      <t>S16755500</t>
    </r>
  </si>
  <si>
    <r>
      <rPr>
        <sz val="9"/>
        <rFont val="Trebuchet MS"/>
        <family val="2"/>
      </rPr>
      <t>S17603</t>
    </r>
  </si>
  <si>
    <r>
      <rPr>
        <sz val="9"/>
        <rFont val="Trebuchet MS"/>
        <family val="2"/>
      </rPr>
      <t>S17603480</t>
    </r>
  </si>
  <si>
    <r>
      <rPr>
        <sz val="9"/>
        <rFont val="Trebuchet MS"/>
        <family val="2"/>
      </rPr>
      <t>Куртка-пуховик жен.</t>
    </r>
  </si>
  <si>
    <r>
      <rPr>
        <sz val="9"/>
        <rFont val="Trebuchet MS"/>
        <family val="2"/>
      </rPr>
      <t>Train InsultdJakt</t>
    </r>
  </si>
  <si>
    <r>
      <rPr>
        <sz val="9"/>
        <rFont val="Trebuchet MS"/>
        <family val="2"/>
      </rPr>
      <t>S17603520</t>
    </r>
  </si>
  <si>
    <r>
      <rPr>
        <sz val="9"/>
        <rFont val="Trebuchet MS"/>
        <family val="2"/>
      </rPr>
      <t>S18346</t>
    </r>
  </si>
  <si>
    <r>
      <rPr>
        <sz val="9"/>
        <rFont val="Trebuchet MS"/>
        <family val="2"/>
      </rPr>
      <t>S18346165</t>
    </r>
  </si>
  <si>
    <r>
      <rPr>
        <sz val="9"/>
        <rFont val="Trebuchet MS"/>
        <family val="2"/>
      </rPr>
      <t>Кепка  взр.</t>
    </r>
  </si>
  <si>
    <r>
      <rPr>
        <sz val="9"/>
        <rFont val="Trebuchet MS"/>
        <family val="2"/>
      </rPr>
      <t>NEO Cap</t>
    </r>
  </si>
  <si>
    <r>
      <rPr>
        <sz val="9"/>
        <rFont val="Trebuchet MS"/>
        <family val="2"/>
      </rPr>
      <t>S18759</t>
    </r>
  </si>
  <si>
    <r>
      <rPr>
        <sz val="9"/>
        <rFont val="Trebuchet MS"/>
        <family val="2"/>
      </rPr>
      <t>S18759290</t>
    </r>
  </si>
  <si>
    <r>
      <rPr>
        <sz val="9"/>
        <rFont val="Trebuchet MS"/>
        <family val="2"/>
      </rPr>
      <t>352A;</t>
    </r>
  </si>
  <si>
    <r>
      <rPr>
        <sz val="9"/>
        <rFont val="Trebuchet MS"/>
        <family val="2"/>
      </rPr>
      <t>Train Tght Long</t>
    </r>
  </si>
  <si>
    <r>
      <rPr>
        <sz val="9"/>
        <rFont val="Trebuchet MS"/>
        <family val="2"/>
      </rPr>
      <t>Страница 19 / 28</t>
    </r>
  </si>
  <si>
    <r>
      <rPr>
        <sz val="9"/>
        <rFont val="Trebuchet MS"/>
        <family val="2"/>
      </rPr>
      <t>Кепка муж.</t>
    </r>
  </si>
  <si>
    <r>
      <rPr>
        <sz val="9"/>
        <rFont val="Trebuchet MS"/>
        <family val="2"/>
      </rPr>
      <t>S20518</t>
    </r>
  </si>
  <si>
    <r>
      <rPr>
        <sz val="9"/>
        <rFont val="Trebuchet MS"/>
        <family val="2"/>
      </rPr>
      <t>S20518165</t>
    </r>
  </si>
  <si>
    <r>
      <rPr>
        <sz val="9"/>
        <rFont val="Trebuchet MS"/>
        <family val="2"/>
      </rPr>
      <t>S20528</t>
    </r>
  </si>
  <si>
    <r>
      <rPr>
        <sz val="9"/>
        <rFont val="Trebuchet MS"/>
        <family val="2"/>
      </rPr>
      <t>S20528165</t>
    </r>
  </si>
  <si>
    <r>
      <rPr>
        <sz val="9"/>
        <rFont val="Trebuchet MS"/>
        <family val="2"/>
      </rPr>
      <t>S20929</t>
    </r>
  </si>
  <si>
    <r>
      <rPr>
        <sz val="9"/>
        <rFont val="Trebuchet MS"/>
        <family val="2"/>
      </rPr>
      <t>S20929480</t>
    </r>
  </si>
  <si>
    <r>
      <rPr>
        <sz val="9"/>
        <rFont val="Trebuchet MS"/>
        <family val="2"/>
      </rPr>
      <t>Брюки (3/4) жен.</t>
    </r>
  </si>
  <si>
    <r>
      <rPr>
        <sz val="9"/>
        <rFont val="Trebuchet MS"/>
        <family val="2"/>
      </rPr>
      <t>Train Pants 3/4</t>
    </r>
  </si>
  <si>
    <r>
      <rPr>
        <sz val="9"/>
        <rFont val="Trebuchet MS"/>
        <family val="2"/>
      </rPr>
      <t>632B\</t>
    </r>
  </si>
  <si>
    <r>
      <rPr>
        <sz val="9"/>
        <rFont val="Trebuchet MS"/>
        <family val="2"/>
      </rPr>
      <t>S20993</t>
    </r>
  </si>
  <si>
    <r>
      <rPr>
        <sz val="9"/>
        <rFont val="Trebuchet MS"/>
        <family val="2"/>
      </rPr>
      <t>S20993480</t>
    </r>
  </si>
  <si>
    <r>
      <rPr>
        <sz val="9"/>
        <rFont val="Trebuchet MS"/>
        <family val="2"/>
      </rPr>
      <t>632A\</t>
    </r>
  </si>
  <si>
    <r>
      <rPr>
        <sz val="9"/>
        <rFont val="Trebuchet MS"/>
        <family val="2"/>
      </rPr>
      <t>S20993500</t>
    </r>
  </si>
  <si>
    <r>
      <rPr>
        <sz val="9"/>
        <rFont val="Trebuchet MS"/>
        <family val="2"/>
      </rPr>
      <t>-5 970,00</t>
    </r>
  </si>
  <si>
    <r>
      <rPr>
        <sz val="9"/>
        <rFont val="Trebuchet MS"/>
        <family val="2"/>
      </rPr>
      <t>S20993520</t>
    </r>
  </si>
  <si>
    <r>
      <rPr>
        <sz val="9"/>
        <rFont val="Trebuchet MS"/>
        <family val="2"/>
      </rPr>
      <t>-7 960,00</t>
    </r>
  </si>
  <si>
    <r>
      <rPr>
        <sz val="9"/>
        <rFont val="Trebuchet MS"/>
        <family val="2"/>
      </rPr>
      <t>S21081</t>
    </r>
  </si>
  <si>
    <r>
      <rPr>
        <sz val="9"/>
        <rFont val="Trebuchet MS"/>
        <family val="2"/>
      </rPr>
      <t>S21081480</t>
    </r>
  </si>
  <si>
    <r>
      <rPr>
        <sz val="9"/>
        <rFont val="Trebuchet MS"/>
        <family val="2"/>
      </rPr>
      <t>431B</t>
    </r>
  </si>
  <si>
    <r>
      <rPr>
        <sz val="9"/>
        <rFont val="Trebuchet MS"/>
        <family val="2"/>
      </rPr>
      <t>S21081500</t>
    </r>
  </si>
  <si>
    <r>
      <rPr>
        <sz val="9"/>
        <rFont val="Trebuchet MS"/>
        <family val="2"/>
      </rPr>
      <t>S21939</t>
    </r>
  </si>
  <si>
    <r>
      <rPr>
        <sz val="9"/>
        <rFont val="Trebuchet MS"/>
        <family val="2"/>
      </rPr>
      <t>S21939330</t>
    </r>
  </si>
  <si>
    <r>
      <rPr>
        <sz val="9"/>
        <rFont val="Trebuchet MS"/>
        <family val="2"/>
      </rPr>
      <t>262B\</t>
    </r>
  </si>
  <si>
    <r>
      <rPr>
        <sz val="9"/>
        <rFont val="Trebuchet MS"/>
        <family val="2"/>
      </rPr>
      <t>S21941</t>
    </r>
  </si>
  <si>
    <r>
      <rPr>
        <sz val="9"/>
        <rFont val="Trebuchet MS"/>
        <family val="2"/>
      </rPr>
      <t>S21941310</t>
    </r>
  </si>
  <si>
    <r>
      <rPr>
        <sz val="9"/>
        <rFont val="Trebuchet MS"/>
        <family val="2"/>
      </rPr>
      <t>Страница 20 / 28</t>
    </r>
  </si>
  <si>
    <r>
      <rPr>
        <sz val="9"/>
        <rFont val="Trebuchet MS"/>
        <family val="2"/>
      </rPr>
      <t>Плавательные шорты муж.</t>
    </r>
  </si>
  <si>
    <r>
      <rPr>
        <sz val="9"/>
        <rFont val="Trebuchet MS"/>
        <family val="2"/>
      </rPr>
      <t>S22437</t>
    </r>
  </si>
  <si>
    <r>
      <rPr>
        <sz val="9"/>
        <rFont val="Trebuchet MS"/>
        <family val="2"/>
      </rPr>
      <t>S22437290</t>
    </r>
  </si>
  <si>
    <r>
      <rPr>
        <sz val="9"/>
        <rFont val="Trebuchet MS"/>
        <family val="2"/>
      </rPr>
      <t>FB Gen PoloShirt</t>
    </r>
  </si>
  <si>
    <r>
      <rPr>
        <sz val="9"/>
        <rFont val="Trebuchet MS"/>
        <family val="2"/>
      </rPr>
      <t>S22453</t>
    </r>
  </si>
  <si>
    <r>
      <rPr>
        <sz val="9"/>
        <rFont val="Trebuchet MS"/>
        <family val="2"/>
      </rPr>
      <t>S22453330</t>
    </r>
  </si>
  <si>
    <r>
      <rPr>
        <sz val="9"/>
        <rFont val="Trebuchet MS"/>
        <family val="2"/>
      </rPr>
      <t>FB Gen Pants 1/1</t>
    </r>
  </si>
  <si>
    <r>
      <rPr>
        <sz val="9"/>
        <rFont val="Trebuchet MS"/>
        <family val="2"/>
      </rPr>
      <t>S22474</t>
    </r>
  </si>
  <si>
    <r>
      <rPr>
        <sz val="9"/>
        <rFont val="Trebuchet MS"/>
        <family val="2"/>
      </rPr>
      <t>S22474500</t>
    </r>
  </si>
  <si>
    <r>
      <rPr>
        <sz val="9"/>
        <rFont val="Trebuchet MS"/>
        <family val="2"/>
      </rPr>
      <t>Коврик для йоги муж.</t>
    </r>
  </si>
  <si>
    <r>
      <rPr>
        <sz val="9"/>
        <rFont val="Trebuchet MS"/>
        <family val="2"/>
      </rPr>
      <t>Train Oth ACC/HW</t>
    </r>
  </si>
  <si>
    <r>
      <rPr>
        <sz val="9"/>
        <rFont val="Trebuchet MS"/>
        <family val="2"/>
      </rPr>
      <t>S22475</t>
    </r>
  </si>
  <si>
    <r>
      <rPr>
        <sz val="9"/>
        <rFont val="Trebuchet MS"/>
        <family val="2"/>
      </rPr>
      <t>S22475500</t>
    </r>
  </si>
  <si>
    <r>
      <rPr>
        <sz val="9"/>
        <rFont val="Trebuchet MS"/>
        <family val="2"/>
      </rPr>
      <t>S22613</t>
    </r>
  </si>
  <si>
    <r>
      <rPr>
        <sz val="9"/>
        <rFont val="Trebuchet MS"/>
        <family val="2"/>
      </rPr>
      <t>S22613320</t>
    </r>
  </si>
  <si>
    <r>
      <rPr>
        <sz val="9"/>
        <rFont val="Trebuchet MS"/>
        <family val="2"/>
      </rPr>
      <t>242A\</t>
    </r>
  </si>
  <si>
    <r>
      <rPr>
        <sz val="9"/>
        <rFont val="Trebuchet MS"/>
        <family val="2"/>
      </rPr>
      <t>S22613330</t>
    </r>
  </si>
  <si>
    <r>
      <rPr>
        <sz val="9"/>
        <rFont val="Trebuchet MS"/>
        <family val="2"/>
      </rPr>
      <t>4 990,00</t>
    </r>
  </si>
  <si>
    <r>
      <rPr>
        <sz val="9"/>
        <rFont val="Trebuchet MS"/>
        <family val="2"/>
      </rPr>
      <t>S22623</t>
    </r>
  </si>
  <si>
    <r>
      <rPr>
        <sz val="9"/>
        <rFont val="Trebuchet MS"/>
        <family val="2"/>
      </rPr>
      <t>361A\</t>
    </r>
  </si>
  <si>
    <r>
      <rPr>
        <sz val="9"/>
        <rFont val="Trebuchet MS"/>
        <family val="2"/>
      </rPr>
      <t>S22623350</t>
    </r>
  </si>
  <si>
    <r>
      <rPr>
        <sz val="9"/>
        <rFont val="Trebuchet MS"/>
        <family val="2"/>
      </rPr>
      <t>Страница 21 / 28</t>
    </r>
  </si>
  <si>
    <r>
      <rPr>
        <sz val="9"/>
        <rFont val="Trebuchet MS"/>
        <family val="2"/>
      </rPr>
      <t>S29542</t>
    </r>
  </si>
  <si>
    <r>
      <rPr>
        <sz val="9"/>
        <rFont val="Trebuchet MS"/>
        <family val="2"/>
      </rPr>
      <t>S29542390</t>
    </r>
  </si>
  <si>
    <r>
      <rPr>
        <sz val="9"/>
        <rFont val="Trebuchet MS"/>
        <family val="2"/>
      </rPr>
      <t>322A\</t>
    </r>
  </si>
  <si>
    <r>
      <rPr>
        <sz val="9"/>
        <rFont val="Trebuchet MS"/>
        <family val="2"/>
      </rPr>
      <t>S29542480</t>
    </r>
  </si>
  <si>
    <r>
      <rPr>
        <sz val="9"/>
        <rFont val="Trebuchet MS"/>
        <family val="2"/>
      </rPr>
      <t>S29542500</t>
    </r>
  </si>
  <si>
    <r>
      <rPr>
        <sz val="9"/>
        <rFont val="Trebuchet MS"/>
        <family val="2"/>
      </rPr>
      <t>-13 485,00</t>
    </r>
  </si>
  <si>
    <r>
      <rPr>
        <sz val="9"/>
        <rFont val="Trebuchet MS"/>
        <family val="2"/>
      </rPr>
      <t>S29542520</t>
    </r>
  </si>
  <si>
    <r>
      <rPr>
        <sz val="9"/>
        <rFont val="Trebuchet MS"/>
        <family val="2"/>
      </rPr>
      <t>Страница 22 / 28</t>
    </r>
  </si>
  <si>
    <r>
      <rPr>
        <sz val="9"/>
        <rFont val="Trebuchet MS"/>
        <family val="2"/>
      </rPr>
      <t>S94470</t>
    </r>
  </si>
  <si>
    <r>
      <rPr>
        <sz val="9"/>
        <rFont val="Trebuchet MS"/>
        <family val="2"/>
      </rPr>
      <t>S94470290</t>
    </r>
  </si>
  <si>
    <r>
      <rPr>
        <sz val="9"/>
        <rFont val="Trebuchet MS"/>
        <family val="2"/>
      </rPr>
      <t>U41559</t>
    </r>
  </si>
  <si>
    <r>
      <rPr>
        <sz val="9"/>
        <rFont val="Trebuchet MS"/>
        <family val="2"/>
      </rPr>
      <t>U41559560</t>
    </r>
  </si>
  <si>
    <r>
      <rPr>
        <sz val="9"/>
        <rFont val="Trebuchet MS"/>
        <family val="2"/>
      </rPr>
      <t>513;</t>
    </r>
  </si>
  <si>
    <r>
      <rPr>
        <sz val="9"/>
        <rFont val="Trebuchet MS"/>
        <family val="2"/>
      </rPr>
      <t>U41559590</t>
    </r>
  </si>
  <si>
    <r>
      <rPr>
        <sz val="9"/>
        <rFont val="Trebuchet MS"/>
        <family val="2"/>
      </rPr>
      <t>U41559600</t>
    </r>
  </si>
  <si>
    <r>
      <rPr>
        <sz val="9"/>
        <rFont val="Trebuchet MS"/>
        <family val="2"/>
      </rPr>
      <t>U41559620</t>
    </r>
  </si>
  <si>
    <r>
      <rPr>
        <sz val="9"/>
        <rFont val="Trebuchet MS"/>
        <family val="2"/>
      </rPr>
      <t>U42703</t>
    </r>
  </si>
  <si>
    <r>
      <rPr>
        <sz val="9"/>
        <rFont val="Trebuchet MS"/>
        <family val="2"/>
      </rPr>
      <t>U42703540</t>
    </r>
  </si>
  <si>
    <r>
      <rPr>
        <sz val="9"/>
        <rFont val="Trebuchet MS"/>
        <family val="2"/>
      </rPr>
      <t>U42703560</t>
    </r>
  </si>
  <si>
    <r>
      <rPr>
        <sz val="9"/>
        <rFont val="Trebuchet MS"/>
        <family val="2"/>
      </rPr>
      <t>V10988</t>
    </r>
  </si>
  <si>
    <r>
      <rPr>
        <sz val="9"/>
        <rFont val="Trebuchet MS"/>
        <family val="2"/>
      </rPr>
      <t>V10988800</t>
    </r>
  </si>
  <si>
    <r>
      <rPr>
        <sz val="9"/>
        <rFont val="Trebuchet MS"/>
        <family val="2"/>
      </rPr>
      <t>V12781</t>
    </r>
  </si>
  <si>
    <r>
      <rPr>
        <sz val="9"/>
        <rFont val="Trebuchet MS"/>
        <family val="2"/>
      </rPr>
      <t>V12781800</t>
    </r>
  </si>
  <si>
    <r>
      <rPr>
        <sz val="9"/>
        <rFont val="Trebuchet MS"/>
        <family val="2"/>
      </rPr>
      <t>V20670</t>
    </r>
  </si>
  <si>
    <r>
      <rPr>
        <sz val="9"/>
        <rFont val="Trebuchet MS"/>
        <family val="2"/>
      </rPr>
      <t>V20670540</t>
    </r>
  </si>
  <si>
    <r>
      <rPr>
        <sz val="9"/>
        <rFont val="Trebuchet MS"/>
        <family val="2"/>
      </rPr>
      <t>861B*</t>
    </r>
  </si>
  <si>
    <r>
      <rPr>
        <sz val="9"/>
        <rFont val="Trebuchet MS"/>
        <family val="2"/>
      </rPr>
      <t>V20670560</t>
    </r>
  </si>
  <si>
    <r>
      <rPr>
        <sz val="9"/>
        <rFont val="Trebuchet MS"/>
        <family val="2"/>
      </rPr>
      <t>Страница 23 / 28</t>
    </r>
  </si>
  <si>
    <r>
      <rPr>
        <sz val="9"/>
        <rFont val="Trebuchet MS"/>
        <family val="2"/>
      </rPr>
      <t>V54208</t>
    </r>
  </si>
  <si>
    <r>
      <rPr>
        <sz val="9"/>
        <rFont val="Trebuchet MS"/>
        <family val="2"/>
      </rPr>
      <t>V54208620</t>
    </r>
  </si>
  <si>
    <r>
      <rPr>
        <sz val="9"/>
        <rFont val="Trebuchet MS"/>
        <family val="2"/>
      </rPr>
      <t>V56033</t>
    </r>
  </si>
  <si>
    <r>
      <rPr>
        <sz val="9"/>
        <rFont val="Trebuchet MS"/>
        <family val="2"/>
      </rPr>
      <t>V56033560</t>
    </r>
  </si>
  <si>
    <r>
      <rPr>
        <sz val="9"/>
        <rFont val="Trebuchet MS"/>
        <family val="2"/>
      </rPr>
      <t>Ботинки жен.</t>
    </r>
  </si>
  <si>
    <r>
      <rPr>
        <sz val="9"/>
        <rFont val="Trebuchet MS"/>
        <family val="2"/>
      </rPr>
      <t>513*</t>
    </r>
  </si>
  <si>
    <r>
      <rPr>
        <sz val="9"/>
        <rFont val="Trebuchet MS"/>
        <family val="2"/>
      </rPr>
      <t>V56033580</t>
    </r>
  </si>
  <si>
    <r>
      <rPr>
        <sz val="9"/>
        <rFont val="Trebuchet MS"/>
        <family val="2"/>
      </rPr>
      <t>Dress Shoes Mid</t>
    </r>
  </si>
  <si>
    <r>
      <rPr>
        <sz val="9"/>
        <rFont val="Trebuchet MS"/>
        <family val="2"/>
      </rPr>
      <t>V75080</t>
    </r>
  </si>
  <si>
    <r>
      <rPr>
        <sz val="9"/>
        <rFont val="Trebuchet MS"/>
        <family val="2"/>
      </rPr>
      <t>V75080480</t>
    </r>
  </si>
  <si>
    <r>
      <rPr>
        <sz val="9"/>
        <rFont val="Trebuchet MS"/>
        <family val="2"/>
      </rPr>
      <t>10W</t>
    </r>
  </si>
  <si>
    <r>
      <rPr>
        <sz val="9"/>
        <rFont val="Trebuchet MS"/>
        <family val="2"/>
      </rPr>
      <t>Страница 24 / 28</t>
    </r>
  </si>
  <si>
    <r>
      <rPr>
        <sz val="9"/>
        <rFont val="Trebuchet MS"/>
        <family val="2"/>
      </rPr>
      <t>W52896</t>
    </r>
  </si>
  <si>
    <r>
      <rPr>
        <sz val="9"/>
        <rFont val="Trebuchet MS"/>
        <family val="2"/>
      </rPr>
      <t>W52896520</t>
    </r>
  </si>
  <si>
    <r>
      <rPr>
        <sz val="9"/>
        <rFont val="Trebuchet MS"/>
        <family val="2"/>
      </rPr>
      <t>Пальто жен.</t>
    </r>
  </si>
  <si>
    <r>
      <rPr>
        <sz val="9"/>
        <rFont val="Trebuchet MS"/>
        <family val="2"/>
      </rPr>
      <t>711A;</t>
    </r>
  </si>
  <si>
    <r>
      <rPr>
        <sz val="9"/>
        <rFont val="Trebuchet MS"/>
        <family val="2"/>
      </rPr>
      <t>W55843</t>
    </r>
  </si>
  <si>
    <r>
      <rPr>
        <sz val="9"/>
        <rFont val="Trebuchet MS"/>
        <family val="2"/>
      </rPr>
      <t>W55843300</t>
    </r>
  </si>
  <si>
    <r>
      <rPr>
        <sz val="9"/>
        <rFont val="Trebuchet MS"/>
        <family val="2"/>
      </rPr>
      <t xml:space="preserve">372A,372B,372C,
</t>
    </r>
    <r>
      <rPr>
        <sz val="9"/>
        <rFont val="Trebuchet MS"/>
        <family val="2"/>
      </rPr>
      <t>371A\</t>
    </r>
  </si>
  <si>
    <r>
      <rPr>
        <sz val="9"/>
        <rFont val="Trebuchet MS"/>
        <family val="2"/>
      </rPr>
      <t>W61402</t>
    </r>
  </si>
  <si>
    <r>
      <rPr>
        <sz val="9"/>
        <rFont val="Trebuchet MS"/>
        <family val="2"/>
      </rPr>
      <t>W61402330</t>
    </r>
  </si>
  <si>
    <r>
      <rPr>
        <sz val="9"/>
        <rFont val="Trebuchet MS"/>
        <family val="2"/>
      </rPr>
      <t>Штаны муж.</t>
    </r>
  </si>
  <si>
    <r>
      <rPr>
        <sz val="9"/>
        <rFont val="Trebuchet MS"/>
        <family val="2"/>
      </rPr>
      <t>W61402350</t>
    </r>
  </si>
  <si>
    <r>
      <rPr>
        <sz val="9"/>
        <rFont val="Trebuchet MS"/>
        <family val="2"/>
      </rPr>
      <t>W62764</t>
    </r>
  </si>
  <si>
    <r>
      <rPr>
        <sz val="9"/>
        <rFont val="Trebuchet MS"/>
        <family val="2"/>
      </rPr>
      <t>W62764370</t>
    </r>
  </si>
  <si>
    <r>
      <rPr>
        <sz val="9"/>
        <rFont val="Trebuchet MS"/>
        <family val="2"/>
      </rPr>
      <t>262A\</t>
    </r>
  </si>
  <si>
    <r>
      <rPr>
        <sz val="9"/>
        <rFont val="Trebuchet MS"/>
        <family val="2"/>
      </rPr>
      <t>W63617</t>
    </r>
  </si>
  <si>
    <r>
      <rPr>
        <sz val="9"/>
        <rFont val="Trebuchet MS"/>
        <family val="2"/>
      </rPr>
      <t>W63617500</t>
    </r>
  </si>
  <si>
    <r>
      <rPr>
        <sz val="9"/>
        <rFont val="Trebuchet MS"/>
        <family val="2"/>
      </rPr>
      <t>Train Track Top</t>
    </r>
  </si>
  <si>
    <r>
      <rPr>
        <sz val="9"/>
        <rFont val="Trebuchet MS"/>
        <family val="2"/>
      </rPr>
      <t>X10954</t>
    </r>
  </si>
  <si>
    <r>
      <rPr>
        <sz val="9"/>
        <rFont val="Trebuchet MS"/>
        <family val="2"/>
      </rPr>
      <t>X10954510</t>
    </r>
  </si>
  <si>
    <r>
      <rPr>
        <sz val="9"/>
        <rFont val="Trebuchet MS"/>
        <family val="2"/>
      </rPr>
      <t>532A;</t>
    </r>
  </si>
  <si>
    <r>
      <rPr>
        <sz val="9"/>
        <rFont val="Trebuchet MS"/>
        <family val="2"/>
      </rPr>
      <t>X11946</t>
    </r>
  </si>
  <si>
    <r>
      <rPr>
        <sz val="9"/>
        <rFont val="Trebuchet MS"/>
        <family val="2"/>
      </rPr>
      <t>X11946390</t>
    </r>
  </si>
  <si>
    <r>
      <rPr>
        <sz val="9"/>
        <rFont val="Trebuchet MS"/>
        <family val="2"/>
      </rPr>
      <t>X11946500</t>
    </r>
  </si>
  <si>
    <r>
      <rPr>
        <sz val="9"/>
        <rFont val="Trebuchet MS"/>
        <family val="2"/>
      </rPr>
      <t>X11946540</t>
    </r>
  </si>
  <si>
    <r>
      <rPr>
        <sz val="9"/>
        <rFont val="Trebuchet MS"/>
        <family val="2"/>
      </rPr>
      <t>X11946560</t>
    </r>
  </si>
  <si>
    <r>
      <rPr>
        <sz val="9"/>
        <rFont val="Trebuchet MS"/>
        <family val="2"/>
      </rPr>
      <t>X13634</t>
    </r>
  </si>
  <si>
    <r>
      <rPr>
        <sz val="9"/>
        <rFont val="Trebuchet MS"/>
        <family val="2"/>
      </rPr>
      <t>X13634330</t>
    </r>
  </si>
  <si>
    <r>
      <rPr>
        <sz val="9"/>
        <rFont val="Trebuchet MS"/>
        <family val="2"/>
      </rPr>
      <t>261C\</t>
    </r>
  </si>
  <si>
    <r>
      <rPr>
        <sz val="9"/>
        <rFont val="Trebuchet MS"/>
        <family val="2"/>
      </rPr>
      <t>X13712</t>
    </r>
  </si>
  <si>
    <r>
      <rPr>
        <sz val="9"/>
        <rFont val="Trebuchet MS"/>
        <family val="2"/>
      </rPr>
      <t>X13712500</t>
    </r>
  </si>
  <si>
    <r>
      <rPr>
        <sz val="9"/>
        <rFont val="Trebuchet MS"/>
        <family val="2"/>
      </rPr>
      <t>Шапочка для плавания дет.</t>
    </r>
  </si>
  <si>
    <r>
      <rPr>
        <sz val="9"/>
        <rFont val="Trebuchet MS"/>
        <family val="2"/>
      </rPr>
      <t>Swim Swim Cap</t>
    </r>
  </si>
  <si>
    <r>
      <rPr>
        <sz val="9"/>
        <rFont val="Trebuchet MS"/>
        <family val="2"/>
      </rPr>
      <t>842B*</t>
    </r>
  </si>
  <si>
    <r>
      <rPr>
        <sz val="9"/>
        <rFont val="Trebuchet MS"/>
        <family val="2"/>
      </rPr>
      <t>X16998</t>
    </r>
  </si>
  <si>
    <r>
      <rPr>
        <sz val="9"/>
        <rFont val="Trebuchet MS"/>
        <family val="2"/>
      </rPr>
      <t>X16998130</t>
    </r>
  </si>
  <si>
    <r>
      <rPr>
        <sz val="9"/>
        <rFont val="Trebuchet MS"/>
        <family val="2"/>
      </rPr>
      <t>X16998160</t>
    </r>
  </si>
  <si>
    <r>
      <rPr>
        <sz val="9"/>
        <rFont val="Trebuchet MS"/>
        <family val="2"/>
      </rPr>
      <t>-1 594,00</t>
    </r>
  </si>
  <si>
    <r>
      <rPr>
        <sz val="9"/>
        <rFont val="Trebuchet MS"/>
        <family val="2"/>
      </rPr>
      <t>X16998170</t>
    </r>
  </si>
  <si>
    <r>
      <rPr>
        <sz val="9"/>
        <rFont val="Trebuchet MS"/>
        <family val="2"/>
      </rPr>
      <t>X18262</t>
    </r>
  </si>
  <si>
    <r>
      <rPr>
        <sz val="9"/>
        <rFont val="Trebuchet MS"/>
        <family val="2"/>
      </rPr>
      <t>X18262460</t>
    </r>
  </si>
  <si>
    <r>
      <rPr>
        <sz val="9"/>
        <rFont val="Trebuchet MS"/>
        <family val="2"/>
      </rPr>
      <t>Run Bra Top</t>
    </r>
  </si>
  <si>
    <r>
      <rPr>
        <sz val="9"/>
        <rFont val="Trebuchet MS"/>
        <family val="2"/>
      </rPr>
      <t>X18262470</t>
    </r>
  </si>
  <si>
    <r>
      <rPr>
        <sz val="9"/>
        <rFont val="Trebuchet MS"/>
        <family val="2"/>
      </rPr>
      <t>X19625</t>
    </r>
  </si>
  <si>
    <r>
      <rPr>
        <sz val="9"/>
        <rFont val="Trebuchet MS"/>
        <family val="2"/>
      </rPr>
      <t>X19625370</t>
    </r>
  </si>
  <si>
    <r>
      <rPr>
        <sz val="9"/>
        <rFont val="Trebuchet MS"/>
        <family val="2"/>
      </rPr>
      <t>X34231</t>
    </r>
  </si>
  <si>
    <r>
      <rPr>
        <sz val="9"/>
        <rFont val="Trebuchet MS"/>
        <family val="2"/>
      </rPr>
      <t>X34231790</t>
    </r>
  </si>
  <si>
    <r>
      <rPr>
        <sz val="9"/>
        <rFont val="Trebuchet MS"/>
        <family val="2"/>
      </rPr>
      <t>Ori LinerScks</t>
    </r>
  </si>
  <si>
    <r>
      <rPr>
        <sz val="9"/>
        <rFont val="Trebuchet MS"/>
        <family val="2"/>
      </rPr>
      <t>-2 360,00</t>
    </r>
  </si>
  <si>
    <r>
      <rPr>
        <sz val="9"/>
        <rFont val="Trebuchet MS"/>
        <family val="2"/>
      </rPr>
      <t>821B*</t>
    </r>
  </si>
  <si>
    <r>
      <rPr>
        <sz val="9"/>
        <rFont val="Trebuchet MS"/>
        <family val="2"/>
      </rPr>
      <t>Страница 25 / 28</t>
    </r>
  </si>
  <si>
    <r>
      <rPr>
        <sz val="9"/>
        <rFont val="Trebuchet MS"/>
        <family val="2"/>
      </rPr>
      <t>X53637</t>
    </r>
  </si>
  <si>
    <r>
      <rPr>
        <sz val="9"/>
        <rFont val="Trebuchet MS"/>
        <family val="2"/>
      </rPr>
      <t>X53637140</t>
    </r>
  </si>
  <si>
    <r>
      <rPr>
        <sz val="9"/>
        <rFont val="Trebuchet MS"/>
        <family val="2"/>
      </rPr>
      <t>S/S</t>
    </r>
  </si>
  <si>
    <r>
      <rPr>
        <sz val="9"/>
        <rFont val="Trebuchet MS"/>
        <family val="2"/>
      </rPr>
      <t>632C</t>
    </r>
  </si>
  <si>
    <r>
      <rPr>
        <sz val="9"/>
        <rFont val="Trebuchet MS"/>
        <family val="2"/>
      </rPr>
      <t>X53637330</t>
    </r>
  </si>
  <si>
    <r>
      <rPr>
        <sz val="9"/>
        <rFont val="Trebuchet MS"/>
        <family val="2"/>
      </rPr>
      <t>X73582</t>
    </r>
  </si>
  <si>
    <r>
      <rPr>
        <sz val="9"/>
        <rFont val="Trebuchet MS"/>
        <family val="2"/>
      </rPr>
      <t>X73582600</t>
    </r>
  </si>
  <si>
    <r>
      <rPr>
        <sz val="9"/>
        <rFont val="Trebuchet MS"/>
        <family val="2"/>
      </rPr>
      <t>Обувь повседневная жен.</t>
    </r>
  </si>
  <si>
    <r>
      <rPr>
        <sz val="9"/>
        <rFont val="Trebuchet MS"/>
        <family val="2"/>
      </rPr>
      <t>Z11424</t>
    </r>
  </si>
  <si>
    <r>
      <rPr>
        <sz val="9"/>
        <rFont val="Trebuchet MS"/>
        <family val="2"/>
      </rPr>
      <t>Z11424070</t>
    </r>
  </si>
  <si>
    <r>
      <rPr>
        <sz val="9"/>
        <rFont val="Trebuchet MS"/>
        <family val="2"/>
      </rPr>
      <t>821C*</t>
    </r>
  </si>
  <si>
    <r>
      <rPr>
        <sz val="9"/>
        <rFont val="Trebuchet MS"/>
        <family val="2"/>
      </rPr>
      <t>Z11424080</t>
    </r>
  </si>
  <si>
    <r>
      <rPr>
        <sz val="9"/>
        <rFont val="Trebuchet MS"/>
        <family val="2"/>
      </rPr>
      <t>Z11424120</t>
    </r>
  </si>
  <si>
    <r>
      <rPr>
        <sz val="9"/>
        <rFont val="Trebuchet MS"/>
        <family val="2"/>
      </rPr>
      <t>Z11426</t>
    </r>
  </si>
  <si>
    <r>
      <rPr>
        <sz val="9"/>
        <rFont val="Trebuchet MS"/>
        <family val="2"/>
      </rPr>
      <t>Z11426090</t>
    </r>
  </si>
  <si>
    <r>
      <rPr>
        <sz val="9"/>
        <rFont val="Trebuchet MS"/>
        <family val="2"/>
      </rPr>
      <t>Z11435</t>
    </r>
  </si>
  <si>
    <r>
      <rPr>
        <sz val="9"/>
        <rFont val="Trebuchet MS"/>
        <family val="2"/>
      </rPr>
      <t>Z11435100</t>
    </r>
  </si>
  <si>
    <r>
      <rPr>
        <sz val="9"/>
        <rFont val="Trebuchet MS"/>
        <family val="2"/>
      </rPr>
      <t>Z11435120</t>
    </r>
  </si>
  <si>
    <r>
      <rPr>
        <sz val="9"/>
        <rFont val="Trebuchet MS"/>
        <family val="2"/>
      </rPr>
      <t>Z11625</t>
    </r>
  </si>
  <si>
    <r>
      <rPr>
        <sz val="9"/>
        <rFont val="Trebuchet MS"/>
        <family val="2"/>
      </rPr>
      <t>Z11625480</t>
    </r>
  </si>
  <si>
    <r>
      <rPr>
        <sz val="9"/>
        <rFont val="Trebuchet MS"/>
        <family val="2"/>
      </rPr>
      <t>Брюки жен.</t>
    </r>
  </si>
  <si>
    <r>
      <rPr>
        <sz val="9"/>
        <rFont val="Trebuchet MS"/>
        <family val="2"/>
      </rPr>
      <t>Oths Pants 1/1</t>
    </r>
  </si>
  <si>
    <r>
      <rPr>
        <sz val="9"/>
        <rFont val="Trebuchet MS"/>
        <family val="2"/>
      </rPr>
      <t>Z20877</t>
    </r>
  </si>
  <si>
    <r>
      <rPr>
        <sz val="9"/>
        <rFont val="Trebuchet MS"/>
        <family val="2"/>
      </rPr>
      <t>Z20877360</t>
    </r>
  </si>
  <si>
    <r>
      <rPr>
        <sz val="9"/>
        <rFont val="Trebuchet MS"/>
        <family val="2"/>
      </rPr>
      <t>272A,272B,272C\</t>
    </r>
  </si>
  <si>
    <r>
      <rPr>
        <sz val="9"/>
        <rFont val="Trebuchet MS"/>
        <family val="2"/>
      </rPr>
      <t>Z20877420</t>
    </r>
  </si>
  <si>
    <r>
      <rPr>
        <sz val="9"/>
        <rFont val="Trebuchet MS"/>
        <family val="2"/>
      </rPr>
      <t>Страница 26 / 28</t>
    </r>
  </si>
  <si>
    <r>
      <rPr>
        <sz val="9"/>
        <rFont val="Trebuchet MS"/>
        <family val="2"/>
      </rPr>
      <t>Z21609</t>
    </r>
  </si>
  <si>
    <r>
      <rPr>
        <sz val="9"/>
        <rFont val="Trebuchet MS"/>
        <family val="2"/>
      </rPr>
      <t>Z21609390</t>
    </r>
  </si>
  <si>
    <r>
      <rPr>
        <sz val="9"/>
        <rFont val="Trebuchet MS"/>
        <family val="2"/>
      </rPr>
      <t>Пуховик жен.</t>
    </r>
  </si>
  <si>
    <r>
      <rPr>
        <sz val="9"/>
        <rFont val="Trebuchet MS"/>
        <family val="2"/>
      </rPr>
      <t>542A;</t>
    </r>
  </si>
  <si>
    <r>
      <rPr>
        <sz val="9"/>
        <rFont val="Trebuchet MS"/>
        <family val="2"/>
      </rPr>
      <t>Z25504</t>
    </r>
  </si>
  <si>
    <r>
      <rPr>
        <sz val="9"/>
        <rFont val="Trebuchet MS"/>
        <family val="2"/>
      </rPr>
      <t>Z25504090</t>
    </r>
  </si>
  <si>
    <r>
      <rPr>
        <sz val="9"/>
        <rFont val="Trebuchet MS"/>
        <family val="2"/>
      </rPr>
      <t>Z25522</t>
    </r>
  </si>
  <si>
    <r>
      <rPr>
        <sz val="9"/>
        <rFont val="Trebuchet MS"/>
        <family val="2"/>
      </rPr>
      <t>Z25522090</t>
    </r>
  </si>
  <si>
    <r>
      <rPr>
        <sz val="9"/>
        <rFont val="Trebuchet MS"/>
        <family val="2"/>
      </rPr>
      <t>Z25524</t>
    </r>
  </si>
  <si>
    <r>
      <rPr>
        <sz val="9"/>
        <rFont val="Trebuchet MS"/>
        <family val="2"/>
      </rPr>
      <t>Z25524080</t>
    </r>
  </si>
  <si>
    <r>
      <rPr>
        <sz val="9"/>
        <rFont val="Trebuchet MS"/>
        <family val="2"/>
      </rPr>
      <t>Z25524100</t>
    </r>
  </si>
  <si>
    <r>
      <rPr>
        <sz val="9"/>
        <rFont val="Trebuchet MS"/>
        <family val="2"/>
      </rPr>
      <t>Z25668</t>
    </r>
  </si>
  <si>
    <r>
      <rPr>
        <sz val="9"/>
        <rFont val="Trebuchet MS"/>
        <family val="2"/>
      </rPr>
      <t>Z25668070</t>
    </r>
  </si>
  <si>
    <r>
      <rPr>
        <sz val="9"/>
        <rFont val="Trebuchet MS"/>
        <family val="2"/>
      </rPr>
      <t>Z25668080</t>
    </r>
  </si>
  <si>
    <r>
      <rPr>
        <sz val="9"/>
        <rFont val="Trebuchet MS"/>
        <family val="2"/>
      </rPr>
      <t>Z25668090</t>
    </r>
  </si>
  <si>
    <r>
      <rPr>
        <sz val="9"/>
        <rFont val="Trebuchet MS"/>
        <family val="2"/>
      </rPr>
      <t>Z25668120</t>
    </r>
  </si>
  <si>
    <r>
      <rPr>
        <sz val="9"/>
        <rFont val="Trebuchet MS"/>
        <family val="2"/>
      </rPr>
      <t>-1 191,00</t>
    </r>
  </si>
  <si>
    <r>
      <rPr>
        <sz val="9"/>
        <rFont val="Trebuchet MS"/>
        <family val="2"/>
      </rPr>
      <t>Z25923</t>
    </r>
  </si>
  <si>
    <r>
      <rPr>
        <sz val="9"/>
        <rFont val="Trebuchet MS"/>
        <family val="2"/>
      </rPr>
      <t>Z25923100</t>
    </r>
  </si>
  <si>
    <r>
      <rPr>
        <sz val="9"/>
        <rFont val="Trebuchet MS"/>
        <family val="2"/>
      </rPr>
      <t>822A*</t>
    </r>
  </si>
  <si>
    <r>
      <rPr>
        <sz val="9"/>
        <rFont val="Trebuchet MS"/>
        <family val="2"/>
      </rPr>
      <t>Z25924</t>
    </r>
  </si>
  <si>
    <r>
      <rPr>
        <sz val="9"/>
        <rFont val="Trebuchet MS"/>
        <family val="2"/>
      </rPr>
      <t>Z25924090</t>
    </r>
  </si>
  <si>
    <r>
      <rPr>
        <sz val="9"/>
        <rFont val="Trebuchet MS"/>
        <family val="2"/>
      </rPr>
      <t>822B*</t>
    </r>
  </si>
  <si>
    <r>
      <rPr>
        <sz val="9"/>
        <rFont val="Trebuchet MS"/>
        <family val="2"/>
      </rPr>
      <t>Z25924100</t>
    </r>
  </si>
  <si>
    <r>
      <rPr>
        <sz val="9"/>
        <rFont val="Trebuchet MS"/>
        <family val="2"/>
      </rPr>
      <t>Z25978</t>
    </r>
  </si>
  <si>
    <r>
      <rPr>
        <sz val="9"/>
        <rFont val="Trebuchet MS"/>
        <family val="2"/>
      </rPr>
      <t>Z25978100</t>
    </r>
  </si>
  <si>
    <r>
      <rPr>
        <sz val="9"/>
        <rFont val="Trebuchet MS"/>
        <family val="2"/>
      </rPr>
      <t>822C*</t>
    </r>
  </si>
  <si>
    <r>
      <rPr>
        <sz val="9"/>
        <rFont val="Trebuchet MS"/>
        <family val="2"/>
      </rPr>
      <t>Z26008</t>
    </r>
  </si>
  <si>
    <r>
      <rPr>
        <sz val="9"/>
        <rFont val="Trebuchet MS"/>
        <family val="2"/>
      </rPr>
      <t>Z26008070</t>
    </r>
  </si>
  <si>
    <r>
      <rPr>
        <sz val="9"/>
        <rFont val="Trebuchet MS"/>
        <family val="2"/>
      </rPr>
      <t>Страница 27 / 28</t>
    </r>
  </si>
  <si>
    <r>
      <rPr>
        <sz val="9"/>
        <rFont val="Trebuchet MS"/>
        <family val="2"/>
      </rPr>
      <t>Z73344</t>
    </r>
  </si>
  <si>
    <r>
      <rPr>
        <sz val="9"/>
        <rFont val="Trebuchet MS"/>
        <family val="2"/>
      </rPr>
      <t>Z73344520</t>
    </r>
  </si>
  <si>
    <r>
      <rPr>
        <sz val="9"/>
        <rFont val="Trebuchet MS"/>
        <family val="2"/>
      </rPr>
      <t>Куртка из кожаного заменителя же</t>
    </r>
  </si>
  <si>
    <r>
      <rPr>
        <sz val="9"/>
        <rFont val="Trebuchet MS"/>
        <family val="2"/>
      </rPr>
      <t>NEO Light Jakt</t>
    </r>
  </si>
  <si>
    <r>
      <rPr>
        <b/>
        <sz val="9"/>
        <rFont val="Trebuchet MS"/>
        <family val="2"/>
      </rPr>
      <t>ИТОГО:</t>
    </r>
  </si>
  <si>
    <r>
      <rPr>
        <b/>
        <sz val="9"/>
        <rFont val="Trebuchet MS"/>
        <family val="2"/>
      </rPr>
      <t>2 108</t>
    </r>
  </si>
  <si>
    <r>
      <rPr>
        <b/>
        <sz val="9"/>
        <rFont val="Trebuchet MS"/>
        <family val="2"/>
      </rPr>
      <t>1 933</t>
    </r>
  </si>
  <si>
    <r>
      <rPr>
        <b/>
        <sz val="9"/>
        <rFont val="Trebuchet MS"/>
        <family val="2"/>
      </rPr>
      <t>-428 222,00</t>
    </r>
  </si>
  <si>
    <r>
      <rPr>
        <sz val="9"/>
        <rFont val="Trebuchet MS"/>
        <family val="2"/>
      </rPr>
      <t>Страница 28 / 28</t>
    </r>
  </si>
  <si>
    <t>Осн. Артикул</t>
  </si>
  <si>
    <t>A08362310</t>
  </si>
  <si>
    <t>A08370290</t>
  </si>
  <si>
    <t>A08370330</t>
  </si>
  <si>
    <t>A12269600</t>
  </si>
  <si>
    <t>A14091600</t>
  </si>
  <si>
    <t>A14093320</t>
  </si>
  <si>
    <t>A99154690</t>
  </si>
  <si>
    <t>AA1362330</t>
  </si>
  <si>
    <t>AA2298100</t>
  </si>
  <si>
    <t>AA2322100</t>
  </si>
  <si>
    <t>AA2331120</t>
  </si>
  <si>
    <t>AA3865310</t>
  </si>
  <si>
    <t>AA5476480</t>
  </si>
  <si>
    <t>AA9394330</t>
  </si>
  <si>
    <t>AB1885690</t>
  </si>
  <si>
    <t>AB8717290</t>
  </si>
  <si>
    <t>AB8717310</t>
  </si>
  <si>
    <t>AB8717330</t>
  </si>
  <si>
    <t>AB8717350</t>
  </si>
  <si>
    <t>AC3284500</t>
  </si>
  <si>
    <t>AC3284520</t>
  </si>
  <si>
    <t>AC3285480</t>
  </si>
  <si>
    <t>AC3285500</t>
  </si>
  <si>
    <t>AC3285520</t>
  </si>
  <si>
    <t>AC3285540</t>
  </si>
  <si>
    <t>AE5140500</t>
  </si>
  <si>
    <t>AY0731520</t>
  </si>
  <si>
    <t>B03890500</t>
  </si>
  <si>
    <t>B22218290</t>
  </si>
  <si>
    <t>B26071470</t>
  </si>
  <si>
    <t>B32938570</t>
  </si>
  <si>
    <t>B33787650</t>
  </si>
  <si>
    <t>B33787660</t>
  </si>
  <si>
    <t>B34477470</t>
  </si>
  <si>
    <t>B35999610</t>
  </si>
  <si>
    <t>B35999630</t>
  </si>
  <si>
    <t>B35999650</t>
  </si>
  <si>
    <t>B39821520</t>
  </si>
  <si>
    <t>B40421590</t>
  </si>
  <si>
    <t>B40663270</t>
  </si>
  <si>
    <t>B40977530</t>
  </si>
  <si>
    <t>B40994470</t>
  </si>
  <si>
    <t>B40997390</t>
  </si>
  <si>
    <t>B40997430</t>
  </si>
  <si>
    <t>B44047660</t>
  </si>
  <si>
    <t>B44233620</t>
  </si>
  <si>
    <t>B44233630</t>
  </si>
  <si>
    <t>B44299540</t>
  </si>
  <si>
    <t>B88023500</t>
  </si>
  <si>
    <t>C07239305</t>
  </si>
  <si>
    <t>D65245540</t>
  </si>
  <si>
    <t>D65245560</t>
  </si>
  <si>
    <t>D65843610</t>
  </si>
  <si>
    <t>D66316540</t>
  </si>
  <si>
    <t>D67031670</t>
  </si>
  <si>
    <t>D67192650</t>
  </si>
  <si>
    <t>D82012290</t>
  </si>
  <si>
    <t>D82946350</t>
  </si>
  <si>
    <t>D84337170</t>
  </si>
  <si>
    <t>D85506310</t>
  </si>
  <si>
    <t>D85506330</t>
  </si>
  <si>
    <t>D85669330</t>
  </si>
  <si>
    <t>D87334500</t>
  </si>
  <si>
    <t>D89530390</t>
  </si>
  <si>
    <t>D89530480</t>
  </si>
  <si>
    <t>D89530500</t>
  </si>
  <si>
    <t>D89530520</t>
  </si>
  <si>
    <t>D89727410</t>
  </si>
  <si>
    <t>D89727420</t>
  </si>
  <si>
    <t>D89727430</t>
  </si>
  <si>
    <t>D89876350</t>
  </si>
  <si>
    <t>D89876370</t>
  </si>
  <si>
    <t>D89877370</t>
  </si>
  <si>
    <t>E17414760</t>
  </si>
  <si>
    <t>E17447770</t>
  </si>
  <si>
    <t>E17447800</t>
  </si>
  <si>
    <t>F38948660</t>
  </si>
  <si>
    <t>F38948670</t>
  </si>
  <si>
    <t>F49701330</t>
  </si>
  <si>
    <t>F49923060</t>
  </si>
  <si>
    <t>F49923070</t>
  </si>
  <si>
    <t>F50016320</t>
  </si>
  <si>
    <t>F76177560</t>
  </si>
  <si>
    <t>F76195580</t>
  </si>
  <si>
    <t>F76195600</t>
  </si>
  <si>
    <t>F76496640</t>
  </si>
  <si>
    <t>F76496660</t>
  </si>
  <si>
    <t>F76496680</t>
  </si>
  <si>
    <t>F77512310</t>
  </si>
  <si>
    <t>F77512350</t>
  </si>
  <si>
    <t>F78450160</t>
  </si>
  <si>
    <t>F78451130</t>
  </si>
  <si>
    <t>F78451160</t>
  </si>
  <si>
    <t>F78628165</t>
  </si>
  <si>
    <t>F78691130</t>
  </si>
  <si>
    <t>F78691165</t>
  </si>
  <si>
    <t>F78692160</t>
  </si>
  <si>
    <t>F78692165</t>
  </si>
  <si>
    <t>F85287330</t>
  </si>
  <si>
    <t>F95348360</t>
  </si>
  <si>
    <t>F95348380</t>
  </si>
  <si>
    <t>F95348410</t>
  </si>
  <si>
    <t>F96580450</t>
  </si>
  <si>
    <t>F97899650</t>
  </si>
  <si>
    <t>F98636570</t>
  </si>
  <si>
    <t>F99679620</t>
  </si>
  <si>
    <t>G14440660</t>
  </si>
  <si>
    <t>G15878640</t>
  </si>
  <si>
    <t>G17067640</t>
  </si>
  <si>
    <t>G19068680</t>
  </si>
  <si>
    <t>G19105560</t>
  </si>
  <si>
    <t>G44678600</t>
  </si>
  <si>
    <t>G44678620</t>
  </si>
  <si>
    <t>G69178310</t>
  </si>
  <si>
    <t>G70676220</t>
  </si>
  <si>
    <t>G73636640</t>
  </si>
  <si>
    <t>G77335490</t>
  </si>
  <si>
    <t>G77335510</t>
  </si>
  <si>
    <t>G77408210</t>
  </si>
  <si>
    <t>G77408220</t>
  </si>
  <si>
    <t>G80950330</t>
  </si>
  <si>
    <t>G80950350</t>
  </si>
  <si>
    <t>G89623330</t>
  </si>
  <si>
    <t>G91080270</t>
  </si>
  <si>
    <t>G92511235</t>
  </si>
  <si>
    <t>G92511260</t>
  </si>
  <si>
    <t>G95411570</t>
  </si>
  <si>
    <t>G95650620</t>
  </si>
  <si>
    <t>G97347640</t>
  </si>
  <si>
    <t>M17933580</t>
  </si>
  <si>
    <t>M18122590</t>
  </si>
  <si>
    <t>M18446620</t>
  </si>
  <si>
    <t>M20626610</t>
  </si>
  <si>
    <t>M20626670</t>
  </si>
  <si>
    <t>M20627610</t>
  </si>
  <si>
    <t>M20862570</t>
  </si>
  <si>
    <t>M20862600</t>
  </si>
  <si>
    <t>M20963590</t>
  </si>
  <si>
    <t>M29494640</t>
  </si>
  <si>
    <t>M29494690</t>
  </si>
  <si>
    <t>M29681630</t>
  </si>
  <si>
    <t>M29681660</t>
  </si>
  <si>
    <t>M30566490</t>
  </si>
  <si>
    <t>M30567470</t>
  </si>
  <si>
    <t>M30567480</t>
  </si>
  <si>
    <t>M30567490</t>
  </si>
  <si>
    <t>M30567500</t>
  </si>
  <si>
    <t>M30734165</t>
  </si>
  <si>
    <t>M31273290</t>
  </si>
  <si>
    <t>M32280480</t>
  </si>
  <si>
    <t>M34757420</t>
  </si>
  <si>
    <t>M34940320</t>
  </si>
  <si>
    <t>M34940330</t>
  </si>
  <si>
    <t>M37219310</t>
  </si>
  <si>
    <t>M37740390</t>
  </si>
  <si>
    <t>M37740430</t>
  </si>
  <si>
    <t>M38838350</t>
  </si>
  <si>
    <t>M46108520</t>
  </si>
  <si>
    <t>M46108530</t>
  </si>
  <si>
    <t>M47538580</t>
  </si>
  <si>
    <t>M63304490</t>
  </si>
  <si>
    <t>M64128500</t>
  </si>
  <si>
    <t>M66651130</t>
  </si>
  <si>
    <t>M66651165</t>
  </si>
  <si>
    <t>M67067520</t>
  </si>
  <si>
    <t>M67579165</t>
  </si>
  <si>
    <t>M67844500</t>
  </si>
  <si>
    <t>M67906160</t>
  </si>
  <si>
    <t>M67906165</t>
  </si>
  <si>
    <t>M67961510</t>
  </si>
  <si>
    <t>M68051090</t>
  </si>
  <si>
    <t>M68051100</t>
  </si>
  <si>
    <t>P07263790</t>
  </si>
  <si>
    <t>P07263800</t>
  </si>
  <si>
    <t>Q20800600</t>
  </si>
  <si>
    <t>Q20800620</t>
  </si>
  <si>
    <t>Q20805600</t>
  </si>
  <si>
    <t>Q20805620</t>
  </si>
  <si>
    <t>Q20805660</t>
  </si>
  <si>
    <t>Q20805680</t>
  </si>
  <si>
    <t>Q23135660</t>
  </si>
  <si>
    <t>Q23245560</t>
  </si>
  <si>
    <t>Q23980260</t>
  </si>
  <si>
    <t>Q23980270</t>
  </si>
  <si>
    <t>Q23980290</t>
  </si>
  <si>
    <t>Q23980310</t>
  </si>
  <si>
    <t>Q23980330</t>
  </si>
  <si>
    <t>Q23981240</t>
  </si>
  <si>
    <t>Q23981250</t>
  </si>
  <si>
    <t>Q23982550</t>
  </si>
  <si>
    <t>Q23982570</t>
  </si>
  <si>
    <t>Q26072620</t>
  </si>
  <si>
    <t>Q26143610</t>
  </si>
  <si>
    <t>Q34126560</t>
  </si>
  <si>
    <t>S02914520</t>
  </si>
  <si>
    <t>S02914540</t>
  </si>
  <si>
    <t>S06801500</t>
  </si>
  <si>
    <t>S08244290</t>
  </si>
  <si>
    <t>S09207470</t>
  </si>
  <si>
    <t>S09207500</t>
  </si>
  <si>
    <t>S11891290</t>
  </si>
  <si>
    <t>S12450830</t>
  </si>
  <si>
    <t>S13426390</t>
  </si>
  <si>
    <t>S16571470</t>
  </si>
  <si>
    <t>S16680520</t>
  </si>
  <si>
    <t>S16755480</t>
  </si>
  <si>
    <t>S16755500</t>
  </si>
  <si>
    <t>S17603480</t>
  </si>
  <si>
    <t>S17603520</t>
  </si>
  <si>
    <t>S18346165</t>
  </si>
  <si>
    <t>S18759290</t>
  </si>
  <si>
    <t>S20518165</t>
  </si>
  <si>
    <t>S20528165</t>
  </si>
  <si>
    <t>S20929480</t>
  </si>
  <si>
    <t>S20993480</t>
  </si>
  <si>
    <t>S20993500</t>
  </si>
  <si>
    <t>S20993520</t>
  </si>
  <si>
    <t>S21081480</t>
  </si>
  <si>
    <t>S21081500</t>
  </si>
  <si>
    <t>S21939330</t>
  </si>
  <si>
    <t>S21941310</t>
  </si>
  <si>
    <t>S22437290</t>
  </si>
  <si>
    <t>S22453330</t>
  </si>
  <si>
    <t>S22474500</t>
  </si>
  <si>
    <t>S22475500</t>
  </si>
  <si>
    <t>S22613320</t>
  </si>
  <si>
    <t>S22613330</t>
  </si>
  <si>
    <t>S22623350</t>
  </si>
  <si>
    <t>S29542390</t>
  </si>
  <si>
    <t>S29542480</t>
  </si>
  <si>
    <t>S29542500</t>
  </si>
  <si>
    <t>S29542520</t>
  </si>
  <si>
    <t>S94470290</t>
  </si>
  <si>
    <t>U41559560</t>
  </si>
  <si>
    <t>U41559590</t>
  </si>
  <si>
    <t>U41559600</t>
  </si>
  <si>
    <t>U41559620</t>
  </si>
  <si>
    <t>U42703540</t>
  </si>
  <si>
    <t>U42703560</t>
  </si>
  <si>
    <t>V10988800</t>
  </si>
  <si>
    <t>V12781800</t>
  </si>
  <si>
    <t>V20670540</t>
  </si>
  <si>
    <t>V20670560</t>
  </si>
  <si>
    <t>V54208620</t>
  </si>
  <si>
    <t>V56033560</t>
  </si>
  <si>
    <t>V56033580</t>
  </si>
  <si>
    <t>V75080480</t>
  </si>
  <si>
    <t>W52896520</t>
  </si>
  <si>
    <t>W55843300</t>
  </si>
  <si>
    <t>W61402330</t>
  </si>
  <si>
    <t>W61402350</t>
  </si>
  <si>
    <t>W62764370</t>
  </si>
  <si>
    <t>W63617500</t>
  </si>
  <si>
    <t>X10954510</t>
  </si>
  <si>
    <t>X11946390</t>
  </si>
  <si>
    <t>X11946500</t>
  </si>
  <si>
    <t>X11946540</t>
  </si>
  <si>
    <t>X11946560</t>
  </si>
  <si>
    <t>X13634330</t>
  </si>
  <si>
    <t>X13712500</t>
  </si>
  <si>
    <t>X16998130</t>
  </si>
  <si>
    <t>X16998160</t>
  </si>
  <si>
    <t>X16998170</t>
  </si>
  <si>
    <t>X18262460</t>
  </si>
  <si>
    <t>X18262470</t>
  </si>
  <si>
    <t>X19625370</t>
  </si>
  <si>
    <t>X34231790</t>
  </si>
  <si>
    <t>X53637140</t>
  </si>
  <si>
    <t>X53637330</t>
  </si>
  <si>
    <t>X73582600</t>
  </si>
  <si>
    <t>Z11424070</t>
  </si>
  <si>
    <t>Z11424080</t>
  </si>
  <si>
    <t>Z11424120</t>
  </si>
  <si>
    <t>Z11426090</t>
  </si>
  <si>
    <t>Z11435100</t>
  </si>
  <si>
    <t>Z11435120</t>
  </si>
  <si>
    <t>Z11625480</t>
  </si>
  <si>
    <t>Z20877360</t>
  </si>
  <si>
    <t>Z20877420</t>
  </si>
  <si>
    <t>Z21609390</t>
  </si>
  <si>
    <t>Z25504090</t>
  </si>
  <si>
    <t>Z25522090</t>
  </si>
  <si>
    <t>Z25524080</t>
  </si>
  <si>
    <t>Z25524100</t>
  </si>
  <si>
    <t>Z25668070</t>
  </si>
  <si>
    <t>Z25668080</t>
  </si>
  <si>
    <t>Z25668090</t>
  </si>
  <si>
    <t>Z25668120</t>
  </si>
  <si>
    <t>Z25923100</t>
  </si>
  <si>
    <t>Z25924090</t>
  </si>
  <si>
    <t>Z25924100</t>
  </si>
  <si>
    <t>Z25978100</t>
  </si>
  <si>
    <t>Z26008070</t>
  </si>
  <si>
    <t>Z73344520</t>
  </si>
  <si>
    <t>Общий итог</t>
  </si>
  <si>
    <t>XS</t>
  </si>
  <si>
    <t>S</t>
  </si>
  <si>
    <t>M</t>
  </si>
  <si>
    <t>11.5W</t>
  </si>
  <si>
    <t>8W</t>
  </si>
  <si>
    <t>L</t>
  </si>
  <si>
    <t>1SIZ</t>
  </si>
  <si>
    <t>5-</t>
  </si>
  <si>
    <t>9-</t>
  </si>
  <si>
    <t>7-</t>
  </si>
  <si>
    <t>8-</t>
  </si>
  <si>
    <t>6-</t>
  </si>
  <si>
    <t>3-</t>
  </si>
  <si>
    <t>8Y</t>
  </si>
  <si>
    <t>N SZ</t>
  </si>
  <si>
    <t>10-</t>
  </si>
  <si>
    <t>OSFL</t>
  </si>
  <si>
    <t>NS</t>
  </si>
  <si>
    <t>2XS</t>
  </si>
  <si>
    <t>XL</t>
  </si>
  <si>
    <t>OSFW</t>
  </si>
  <si>
    <t>OSFY</t>
  </si>
  <si>
    <t>OSFM</t>
  </si>
  <si>
    <t>XXS</t>
  </si>
  <si>
    <t>M/L</t>
  </si>
  <si>
    <t>11-</t>
  </si>
  <si>
    <t>4-</t>
  </si>
  <si>
    <t>10W</t>
  </si>
  <si>
    <t>S/S</t>
  </si>
  <si>
    <t>Артикул</t>
  </si>
  <si>
    <t>Размер</t>
  </si>
  <si>
    <t>Зона</t>
  </si>
  <si>
    <t>Склад</t>
  </si>
  <si>
    <t>Торговый зал</t>
  </si>
  <si>
    <t>Сумма по полю Расхожд 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</si>
</sst>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00000;###000000"/>
    <numFmt numFmtId="165" formatCode="###000000000;###000000000"/>
    <numFmt numFmtId="166" formatCode="###0;###0"/>
    <numFmt numFmtId="167" formatCode="###0"/>
    <numFmt numFmtId="168" formatCode="###0.00"/>
    <numFmt numFmtId="169" formatCode="###0.00;###0.00"/>
    <numFmt numFmtId="170" formatCode="#,##0;#,##0"/>
  </numFmts>
  <fonts count="9" x14ac:knownFonts="1">
    <font>
      <sz val="10"/>
      <color rgb="FF000000"/>
      <name val="Times New Roman"/>
      <charset val="204"/>
    </font>
    <font>
      <sz val="9"/>
      <name val="Trebuchet MS"/>
      <family val="2"/>
      <charset val="204"/>
    </font>
    <font>
      <b/>
      <sz val="9"/>
      <name val="Trebuchet MS"/>
      <family val="2"/>
      <charset val="204"/>
    </font>
    <font>
      <sz val="9"/>
      <color rgb="FF000000"/>
      <name val="Trebuchet MS"/>
      <family val="2"/>
    </font>
    <font>
      <b/>
      <sz val="9"/>
      <color rgb="FF000000"/>
      <name val="Trebuchet MS"/>
      <family val="2"/>
    </font>
    <font>
      <sz val="9"/>
      <color rgb="FF000066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5" fontId="3" fillId="0" borderId="4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right" vertical="top" wrapText="1"/>
    </xf>
    <xf numFmtId="166" fontId="3" fillId="0" borderId="1" xfId="0" applyNumberFormat="1" applyFont="1" applyFill="1" applyBorder="1" applyAlignment="1">
      <alignment horizontal="right" vertical="top" wrapText="1"/>
    </xf>
    <xf numFmtId="167" fontId="3" fillId="0" borderId="4" xfId="0" applyNumberFormat="1" applyFont="1" applyFill="1" applyBorder="1" applyAlignment="1">
      <alignment horizontal="right" vertical="top" wrapText="1"/>
    </xf>
    <xf numFmtId="168" fontId="3" fillId="0" borderId="4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69" fontId="3" fillId="0" borderId="4" xfId="0" applyNumberFormat="1" applyFont="1" applyFill="1" applyBorder="1" applyAlignment="1">
      <alignment horizontal="right" vertical="top" wrapText="1"/>
    </xf>
    <xf numFmtId="170" fontId="3" fillId="0" borderId="4" xfId="0" applyNumberFormat="1" applyFont="1" applyFill="1" applyBorder="1" applyAlignment="1">
      <alignment horizontal="left" vertical="top" wrapText="1"/>
    </xf>
    <xf numFmtId="166" fontId="4" fillId="0" borderId="4" xfId="0" applyNumberFormat="1" applyFont="1" applyFill="1" applyBorder="1" applyAlignment="1">
      <alignment horizontal="righ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0" fillId="0" borderId="0" xfId="0" applyNumberForma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0" fillId="0" borderId="0" xfId="0" pivotButton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2309.900413310184" createdVersion="4" refreshedVersion="4" minRefreshableVersion="3" recordCount="511">
  <cacheSource type="worksheet">
    <worksheetSource ref="A1:L512" sheet="Table 1"/>
  </cacheSource>
  <cacheFields count="12">
    <cacheField name="Осн. Артикул" numFmtId="0">
      <sharedItems containsMixedTypes="1" containsNumber="1" containsInteger="1" minValue="10629" maxValue="608732"/>
    </cacheField>
    <cacheField name="Артикул" numFmtId="0">
      <sharedItems containsBlank="1" containsMixedTypes="1" containsNumber="1" containsInteger="1" minValue="10629600" maxValue="608732320" count="303">
        <n v="10629600"/>
        <n v="10629660"/>
        <n v="10689680"/>
        <n v="13319560"/>
        <n v="13319580"/>
        <n v="13319600"/>
        <n v="13319620"/>
        <n v="608732320"/>
        <s v="A08362310"/>
        <s v="A08370290"/>
        <s v="A08370330"/>
        <s v="A12269600"/>
        <s v="A14091600"/>
        <s v="A14093320"/>
        <s v="A99154690"/>
        <s v="AA1362330"/>
        <s v="AA2298100"/>
        <s v="AA2322100"/>
        <s v="AA2331120"/>
        <s v="AA3865310"/>
        <s v="AA5476480"/>
        <s v="AA9394330"/>
        <s v="AB1885690"/>
        <s v="AB8717290"/>
        <s v="AB8717310"/>
        <s v="AB8717330"/>
        <s v="AB8717350"/>
        <m/>
        <s v="AC3284500"/>
        <s v="AC3284520"/>
        <s v="AC3285480"/>
        <s v="AC3285500"/>
        <s v="AC3285520"/>
        <s v="AC3285540"/>
        <s v="AE5140500"/>
        <s v="AY0731520"/>
        <s v="B03890500"/>
        <s v="B22218290"/>
        <s v="B26071470"/>
        <s v="B32938570"/>
        <s v="B33787650"/>
        <s v="B33787660"/>
        <s v="B34477470"/>
        <s v="B35999610"/>
        <s v="B35999630"/>
        <s v="B35999650"/>
        <s v="B39821520"/>
        <s v="B40421590"/>
        <s v="B40663270"/>
        <s v="B40977530"/>
        <s v="B40994470"/>
        <s v="B40997390"/>
        <s v="B40997430"/>
        <s v="B44047660"/>
        <s v="B44233620"/>
        <s v="B44233630"/>
        <s v="B44299540"/>
        <s v="B88023500"/>
        <s v="C07239305"/>
        <s v="D65245540"/>
        <s v="D65245560"/>
        <s v="D65843610"/>
        <s v="D66316540"/>
        <s v="D67031670"/>
        <s v="D67192650"/>
        <s v="D82012290"/>
        <s v="D82946350"/>
        <s v="D84337170"/>
        <s v="D85506310"/>
        <s v="D85506330"/>
        <s v="D85669330"/>
        <s v="D87334500"/>
        <s v="D89530390"/>
        <s v="D89530480"/>
        <s v="D89530500"/>
        <s v="D89530520"/>
        <s v="D89727410"/>
        <s v="D89727420"/>
        <s v="D89727430"/>
        <s v="D89876350"/>
        <s v="D89876370"/>
        <s v="D89877370"/>
        <s v="E17414760"/>
        <s v="E17447770"/>
        <s v="E17447800"/>
        <s v="F38948660"/>
        <s v="F38948670"/>
        <s v="F49701330"/>
        <s v="F49923060"/>
        <s v="F49923070"/>
        <s v="F50016320"/>
        <s v="F76177560"/>
        <s v="F76195580"/>
        <s v="F76195600"/>
        <s v="F76496640"/>
        <s v="F76496660"/>
        <s v="F76496680"/>
        <s v="F77512310"/>
        <s v="F77512350"/>
        <s v="F78450160"/>
        <s v="F78451130"/>
        <s v="F78451160"/>
        <s v="F78628165"/>
        <s v="F78691130"/>
        <s v="F78691165"/>
        <s v="F78692160"/>
        <s v="F78692165"/>
        <s v="F85287330"/>
        <s v="F95348360"/>
        <s v="F95348380"/>
        <s v="F95348410"/>
        <s v="F96580450"/>
        <s v="F97899650"/>
        <s v="F98636570"/>
        <s v="F99679620"/>
        <s v="G14440660"/>
        <s v="G15878640"/>
        <s v="G17067640"/>
        <s v="G19068680"/>
        <s v="G19105560"/>
        <s v="G44678600"/>
        <s v="G44678620"/>
        <s v="G69178310"/>
        <s v="G70676220"/>
        <s v="G73636640"/>
        <s v="G77335490"/>
        <s v="G77335510"/>
        <s v="G77408210"/>
        <s v="G77408220"/>
        <s v="G80950330"/>
        <s v="G80950350"/>
        <s v="G89623330"/>
        <s v="G91080270"/>
        <s v="G92511235"/>
        <s v="G92511260"/>
        <s v="G95411570"/>
        <s v="G95650620"/>
        <s v="G97347640"/>
        <s v="M17933580"/>
        <s v="M18122590"/>
        <s v="M18446620"/>
        <s v="M20626610"/>
        <s v="M20626670"/>
        <s v="M20627610"/>
        <s v="M20862570"/>
        <s v="M20862600"/>
        <s v="M20963590"/>
        <s v="M29494640"/>
        <s v="M29494690"/>
        <s v="M29681630"/>
        <s v="M29681660"/>
        <s v="M30566490"/>
        <s v="M30567470"/>
        <s v="M30567480"/>
        <s v="M30567490"/>
        <s v="M30567500"/>
        <s v="M30734165"/>
        <s v="M31273290"/>
        <s v="M32280480"/>
        <s v="M34757420"/>
        <s v="M34940320"/>
        <s v="M34940330"/>
        <s v="M37219310"/>
        <s v="M37740390"/>
        <s v="M37740430"/>
        <s v="M38838350"/>
        <s v="M46108520"/>
        <s v="M46108530"/>
        <s v="M47538580"/>
        <s v="M63304490"/>
        <s v="M64128500"/>
        <s v="M66651130"/>
        <s v="M66651165"/>
        <s v="M67067520"/>
        <s v="M67579165"/>
        <s v="M67844500"/>
        <s v="M67906160"/>
        <s v="M67906165"/>
        <s v="M67961510"/>
        <s v="M68051090"/>
        <s v="M68051100"/>
        <s v="P07263790"/>
        <s v="P07263800"/>
        <s v="Q20800600"/>
        <s v="Q20800620"/>
        <s v="Q20805600"/>
        <s v="Q20805620"/>
        <s v="Q20805660"/>
        <s v="Q20805680"/>
        <s v="Q23135660"/>
        <s v="Q23245560"/>
        <s v="Q23980260"/>
        <s v="Q23980270"/>
        <s v="Q23980290"/>
        <s v="Q23980310"/>
        <s v="Q23980330"/>
        <s v="Q23981240"/>
        <s v="Q23981250"/>
        <s v="Q23982550"/>
        <s v="Q23982570"/>
        <s v="Q26072620"/>
        <s v="Q26143610"/>
        <s v="Q34126560"/>
        <s v="S02914520"/>
        <s v="S02914540"/>
        <s v="S06801500"/>
        <s v="S08244290"/>
        <s v="S09207470"/>
        <s v="S09207500"/>
        <s v="S11891290"/>
        <s v="S12450830"/>
        <s v="S13426390"/>
        <s v="S16571470"/>
        <s v="S16680520"/>
        <s v="S16755480"/>
        <s v="S16755500"/>
        <s v="S17603480"/>
        <s v="S17603520"/>
        <s v="S18346165"/>
        <s v="S18759290"/>
        <s v="S20518165"/>
        <s v="S20528165"/>
        <s v="S20929480"/>
        <s v="S20993480"/>
        <s v="S20993500"/>
        <s v="S20993520"/>
        <s v="S21081480"/>
        <s v="S21081500"/>
        <s v="S21939330"/>
        <s v="S21941310"/>
        <s v="S22437290"/>
        <s v="S22453330"/>
        <s v="S22474500"/>
        <s v="S22475500"/>
        <s v="S22613320"/>
        <s v="S22613330"/>
        <s v="S22623350"/>
        <s v="S29542390"/>
        <s v="S29542480"/>
        <s v="S29542500"/>
        <s v="S29542520"/>
        <s v="S94470290"/>
        <s v="U41559560"/>
        <s v="U41559590"/>
        <s v="U41559600"/>
        <s v="U41559620"/>
        <s v="U42703540"/>
        <s v="U42703560"/>
        <s v="V10988800"/>
        <s v="V12781800"/>
        <s v="V20670540"/>
        <s v="V20670560"/>
        <s v="V54208620"/>
        <s v="V56033560"/>
        <s v="V56033580"/>
        <s v="V75080480"/>
        <s v="W52896520"/>
        <s v="W55843300"/>
        <s v="W61402330"/>
        <s v="W61402350"/>
        <s v="W62764370"/>
        <s v="W63617500"/>
        <s v="X10954510"/>
        <s v="X11946390"/>
        <s v="X11946500"/>
        <s v="X11946540"/>
        <s v="X11946560"/>
        <s v="X13634330"/>
        <s v="X13712500"/>
        <s v="X16998130"/>
        <s v="X16998160"/>
        <s v="X16998170"/>
        <s v="X18262460"/>
        <s v="X18262470"/>
        <s v="X19625370"/>
        <s v="X34231790"/>
        <s v="X53637140"/>
        <s v="X53637330"/>
        <s v="X73582600"/>
        <s v="Z11424070"/>
        <s v="Z11424080"/>
        <s v="Z11424120"/>
        <s v="Z11426090"/>
        <s v="Z11435100"/>
        <s v="Z11435120"/>
        <s v="Z11625480"/>
        <s v="Z20877360"/>
        <s v="Z20877420"/>
        <s v="Z21609390"/>
        <s v="Z25504090"/>
        <s v="Z25522090"/>
        <s v="Z25524080"/>
        <s v="Z25524100"/>
        <s v="Z25668070"/>
        <s v="Z25668080"/>
        <s v="Z25668090"/>
        <s v="Z25668120"/>
        <s v="Z25923100"/>
        <s v="Z25924090"/>
        <s v="Z25924100"/>
        <s v="Z25978100"/>
        <s v="Z26008070"/>
        <s v="Z73344520"/>
      </sharedItems>
    </cacheField>
    <cacheField name="Описание" numFmtId="0">
      <sharedItems containsBlank="1"/>
    </cacheField>
    <cacheField name="Размер" numFmtId="0">
      <sharedItems containsBlank="1" containsMixedTypes="1" containsNumber="1" containsInteger="1" minValue="1" maxValue="4346" count="68">
        <n v="7"/>
        <n v="10"/>
        <n v="11"/>
        <n v="5"/>
        <n v="6"/>
        <n v="8"/>
        <s v="XS"/>
        <s v="S"/>
        <s v="M"/>
        <s v="11.5W"/>
        <s v="8W"/>
        <n v="3942"/>
        <n v="4346"/>
        <s v="L"/>
        <m/>
        <s v="1SIZ"/>
        <n v="33"/>
        <s v="5-"/>
        <s v="9-"/>
        <s v="7-"/>
        <s v="8-"/>
        <n v="35"/>
        <s v="6-"/>
        <n v="23"/>
        <s v="3-"/>
        <n v="29"/>
        <n v="31"/>
        <n v="4"/>
        <s v="8Y"/>
        <s v="N SZ"/>
        <s v="10-"/>
        <s v="OSFL"/>
        <s v="NS"/>
        <s v="2XS"/>
        <n v="74"/>
        <n v="80"/>
        <n v="86"/>
        <s v="XL"/>
        <n v="1922"/>
        <n v="2326"/>
        <n v="3538"/>
        <n v="2730"/>
        <n v="9"/>
        <s v="OSFW"/>
        <s v="OSFY"/>
        <s v="OSFM"/>
        <s v="XXS"/>
        <n v="140"/>
        <n v="1"/>
        <n v="128"/>
        <s v="M/L"/>
        <s v="11-"/>
        <n v="62"/>
        <n v="55"/>
        <n v="85"/>
        <n v="3134"/>
        <n v="22"/>
        <n v="24"/>
        <n v="25"/>
        <n v="26"/>
        <n v="20"/>
        <n v="21"/>
        <s v="4-"/>
        <n v="4345"/>
        <n v="110"/>
        <n v="75"/>
        <s v="10W"/>
        <s v="S/S"/>
      </sharedItems>
    </cacheField>
    <cacheField name="Товарная группа" numFmtId="0">
      <sharedItems containsBlank="1"/>
    </cacheField>
    <cacheField name="Кн. кол- во" numFmtId="0">
      <sharedItems containsBlank="1" containsMixedTypes="1" containsNumber="1" containsInteger="1" minValue="-3" maxValue="80"/>
    </cacheField>
    <cacheField name="Первич. пересчет" numFmtId="0">
      <sharedItems containsBlank="1" containsMixedTypes="1" containsNumber="1" containsInteger="1" minValue="0" maxValue="79"/>
    </cacheField>
    <cacheField name="Повт. пересчет" numFmtId="0">
      <sharedItems containsString="0" containsBlank="1" containsNumber="1" containsInteger="1" minValue="0" maxValue="0"/>
    </cacheField>
    <cacheField name="Расхожд ения" numFmtId="0">
      <sharedItems containsString="0" containsBlank="1" containsNumber="1" containsInteger="1" minValue="-175" maxValue="6" count="12">
        <n v="2"/>
        <n v="-2"/>
        <n v="-1"/>
        <n v="1"/>
        <n v="-3"/>
        <n v="3"/>
        <n v="-4"/>
        <m/>
        <n v="-6"/>
        <n v="6"/>
        <n v="-5"/>
        <n v="-175"/>
      </sharedItems>
    </cacheField>
    <cacheField name="Цена" numFmtId="0">
      <sharedItems containsBlank="1" containsMixedTypes="1" containsNumber="1" containsInteger="1" minValue="-999" maxValue="990"/>
    </cacheField>
    <cacheField name="Зона" numFmtId="0">
      <sharedItems containsBlank="1" count="3">
        <s v="Торговый зал"/>
        <s v="Склад"/>
        <m/>
      </sharedItems>
    </cacheField>
    <cacheField name="Полка" numFmtId="0">
      <sharedItems containsBlank="1" containsMixedTypes="1" containsNumber="1" containsInteger="1" minValue="224" maxValue="5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1">
  <r>
    <n v="10629"/>
    <x v="0"/>
    <s v="Обувь для пляжа и бассейна муж."/>
    <x v="0"/>
    <s v="Slide Slides"/>
    <n v="2"/>
    <n v="4"/>
    <m/>
    <x v="0"/>
    <s v="1 994,00"/>
    <x v="0"/>
    <s v="861A,861B;"/>
  </r>
  <r>
    <n v="10629"/>
    <x v="0"/>
    <s v="Обувь для пляжа и бассейна муж."/>
    <x v="0"/>
    <s v="Slide Slides"/>
    <n v="14"/>
    <n v="12"/>
    <m/>
    <x v="1"/>
    <s v="-1 994,00"/>
    <x v="1"/>
    <s v="861A,861B;"/>
  </r>
  <r>
    <n v="10629"/>
    <x v="1"/>
    <s v="Обувь для пляжа и бассейна муж."/>
    <x v="1"/>
    <s v="Slide Slides"/>
    <n v="3"/>
    <n v="1"/>
    <m/>
    <x v="1"/>
    <s v="-1 994,00"/>
    <x v="0"/>
    <s v="861A,861B;"/>
  </r>
  <r>
    <n v="10629"/>
    <x v="1"/>
    <s v="Обувь для пляжа и бассейна муж."/>
    <x v="1"/>
    <s v="Slide Slides"/>
    <n v="7"/>
    <n v="9"/>
    <m/>
    <x v="0"/>
    <s v="1 994,00"/>
    <x v="1"/>
    <s v="861A,861B;"/>
  </r>
  <r>
    <n v="10689"/>
    <x v="2"/>
    <s v="Обувь для пляжа и бассейна муж."/>
    <x v="2"/>
    <s v="Slide Slides"/>
    <n v="0"/>
    <n v="2"/>
    <m/>
    <x v="0"/>
    <s v="4 594,00"/>
    <x v="0"/>
    <s v="862A;"/>
  </r>
  <r>
    <n v="10689"/>
    <x v="2"/>
    <s v="Обувь для пляжа и бассейна муж."/>
    <x v="2"/>
    <s v="Slide Slides"/>
    <n v="7"/>
    <n v="5"/>
    <m/>
    <x v="1"/>
    <s v="-4 594,00"/>
    <x v="1"/>
    <s v="862A;"/>
  </r>
  <r>
    <n v="13319"/>
    <x v="3"/>
    <s v="Обувь для пляжа и бассейна жен."/>
    <x v="3"/>
    <s v="Slide Slides"/>
    <n v="17"/>
    <n v="16"/>
    <m/>
    <x v="2"/>
    <n v="-990"/>
    <x v="1"/>
    <s v="872C*"/>
  </r>
  <r>
    <n v="13319"/>
    <x v="4"/>
    <s v="Обувь для пляжа и бассейна жен."/>
    <x v="4"/>
    <s v="Slide Slides"/>
    <n v="5"/>
    <n v="6"/>
    <m/>
    <x v="3"/>
    <n v="990"/>
    <x v="0"/>
    <s v="872C*"/>
  </r>
  <r>
    <n v="13319"/>
    <x v="5"/>
    <s v="Обувь для пляжа и бассейна жен."/>
    <x v="0"/>
    <s v="Slide Slides"/>
    <n v="4"/>
    <n v="3"/>
    <m/>
    <x v="2"/>
    <n v="-990"/>
    <x v="0"/>
    <s v="872C*"/>
  </r>
  <r>
    <n v="13319"/>
    <x v="6"/>
    <s v="Обувь для пляжа и бассейна жен."/>
    <x v="5"/>
    <s v="Slide Slides"/>
    <n v="3"/>
    <n v="2"/>
    <m/>
    <x v="2"/>
    <n v="-990"/>
    <x v="0"/>
    <s v="872C*"/>
  </r>
  <r>
    <n v="608732"/>
    <x v="7"/>
    <s v="Футболка-поло муж."/>
    <x v="6"/>
    <s v="Porsche PoloShirt"/>
    <n v="1"/>
    <m/>
    <m/>
    <x v="2"/>
    <s v="-3 997,00"/>
    <x v="0"/>
    <m/>
  </r>
  <r>
    <s v="A08362"/>
    <x v="8"/>
    <s v="Футболка-поло муж."/>
    <x v="7"/>
    <s v="NEO PoloShirt"/>
    <n v="1"/>
    <m/>
    <m/>
    <x v="2"/>
    <s v="-1 297,00"/>
    <x v="0"/>
    <m/>
  </r>
  <r>
    <s v="A08370"/>
    <x v="9"/>
    <s v="Джемпер с кап-м муж."/>
    <x v="6"/>
    <s v="NEO Hoody"/>
    <n v="1"/>
    <m/>
    <m/>
    <x v="2"/>
    <s v="-3 990,00"/>
    <x v="1"/>
    <s v="351B,351C\"/>
  </r>
  <r>
    <s v="A08370"/>
    <x v="10"/>
    <s v="Джемпер с кап-м муж."/>
    <x v="8"/>
    <s v="NEO Hoody"/>
    <n v="5"/>
    <n v="3"/>
    <m/>
    <x v="1"/>
    <s v="-7 980,00"/>
    <x v="1"/>
    <s v="351B,351C\"/>
  </r>
  <r>
    <s v="A12269"/>
    <x v="11"/>
    <s v="обувь  муж."/>
    <x v="9"/>
    <s v="RelaxCas Shoes Mid"/>
    <n v="1"/>
    <m/>
    <m/>
    <x v="2"/>
    <s v="-5 490,00"/>
    <x v="1"/>
    <m/>
  </r>
  <r>
    <s v="A12269"/>
    <x v="11"/>
    <s v="обувь  муж."/>
    <x v="9"/>
    <s v="RelaxCas Shoes Mid"/>
    <n v="0"/>
    <n v="1"/>
    <m/>
    <x v="3"/>
    <s v="5 490,00"/>
    <x v="0"/>
    <m/>
  </r>
  <r>
    <s v="A14091"/>
    <x v="12"/>
    <s v="обувь  муж."/>
    <x v="9"/>
    <s v="DressCas Shoes Mid"/>
    <n v="1"/>
    <m/>
    <m/>
    <x v="2"/>
    <s v="-5 990,00"/>
    <x v="0"/>
    <m/>
  </r>
  <r>
    <s v="A14093"/>
    <x v="13"/>
    <s v="обувь  муж."/>
    <x v="10"/>
    <s v="DressCas Shoes Mid"/>
    <n v="1"/>
    <m/>
    <m/>
    <x v="2"/>
    <s v="-5 990,00"/>
    <x v="0"/>
    <m/>
  </r>
  <r>
    <s v="A99154"/>
    <x v="14"/>
    <s v="Сумка взр."/>
    <x v="8"/>
    <s v="FB Lic TmDfleBag"/>
    <n v="2"/>
    <n v="1"/>
    <m/>
    <x v="2"/>
    <s v="-2 497,00"/>
    <x v="0"/>
    <m/>
  </r>
  <r>
    <s v="AA1362"/>
    <x v="15"/>
    <s v="Жилет муж."/>
    <x v="8"/>
    <s v="Train Vest"/>
    <n v="5"/>
    <n v="4"/>
    <m/>
    <x v="2"/>
    <s v="-4 997,00"/>
    <x v="1"/>
    <m/>
  </r>
  <r>
    <s v="AA2298"/>
    <x v="16"/>
    <s v="Носки взр."/>
    <x v="11"/>
    <s v="Train Crew Scks"/>
    <n v="2"/>
    <n v="3"/>
    <m/>
    <x v="3"/>
    <n v="697"/>
    <x v="1"/>
    <m/>
  </r>
  <r>
    <s v="AA2298"/>
    <x v="16"/>
    <s v="Носки взр."/>
    <x v="11"/>
    <s v="Train Crew Scks"/>
    <n v="8"/>
    <n v="7"/>
    <m/>
    <x v="2"/>
    <n v="-697"/>
    <x v="0"/>
    <m/>
  </r>
  <r>
    <s v="AA2322"/>
    <x v="17"/>
    <s v="Носки взр."/>
    <x v="11"/>
    <s v="Train AnkleScks"/>
    <n v="0"/>
    <n v="1"/>
    <m/>
    <x v="3"/>
    <n v="697"/>
    <x v="1"/>
    <m/>
  </r>
  <r>
    <s v="AA2322"/>
    <x v="17"/>
    <s v="Носки взр."/>
    <x v="11"/>
    <s v="Train AnkleScks"/>
    <n v="12"/>
    <n v="11"/>
    <m/>
    <x v="2"/>
    <n v="-697"/>
    <x v="0"/>
    <m/>
  </r>
  <r>
    <s v="AA2331"/>
    <x v="18"/>
    <s v="Носки взр."/>
    <x v="12"/>
    <s v="Train Crew Scks"/>
    <n v="6"/>
    <n v="7"/>
    <m/>
    <x v="3"/>
    <n v="697"/>
    <x v="0"/>
    <m/>
  </r>
  <r>
    <s v="AA3865"/>
    <x v="19"/>
    <s v="Брюки (1/1) муж."/>
    <x v="7"/>
    <s v="Train Pants 1/1"/>
    <n v="0"/>
    <n v="1"/>
    <m/>
    <x v="3"/>
    <s v="3 497,00"/>
    <x v="1"/>
    <m/>
  </r>
  <r>
    <s v="AA3865"/>
    <x v="19"/>
    <s v="Брюки (1/1) муж."/>
    <x v="7"/>
    <s v="Train Pants 1/1"/>
    <n v="3"/>
    <n v="2"/>
    <m/>
    <x v="2"/>
    <s v="-3 497,00"/>
    <x v="0"/>
    <m/>
  </r>
  <r>
    <s v="AA5476"/>
    <x v="20"/>
    <s v="Футболка жен."/>
    <x v="6"/>
    <s v="Train TShirtSSlve"/>
    <n v="8"/>
    <n v="6"/>
    <m/>
    <x v="1"/>
    <s v="-2 994,00"/>
    <x v="0"/>
    <m/>
  </r>
  <r>
    <s v="AA9394"/>
    <x v="21"/>
    <s v="Костюм  спортивный муж."/>
    <x v="8"/>
    <s v="Train Track Suit"/>
    <n v="3"/>
    <n v="2"/>
    <m/>
    <x v="2"/>
    <s v="-3 997,00"/>
    <x v="0"/>
    <s v="441B\"/>
  </r>
  <r>
    <s v="AB1885"/>
    <x v="22"/>
    <s v="Рюкзак взр."/>
    <x v="8"/>
    <s v="Train Backpack"/>
    <n v="3"/>
    <m/>
    <m/>
    <x v="4"/>
    <s v="-3 891,00"/>
    <x v="1"/>
    <m/>
  </r>
  <r>
    <s v="AB1885"/>
    <x v="22"/>
    <s v="Рюкзак взр."/>
    <x v="8"/>
    <s v="Train Backpack"/>
    <n v="-3"/>
    <n v="0"/>
    <m/>
    <x v="5"/>
    <s v="3 891,00"/>
    <x v="0"/>
    <m/>
  </r>
  <r>
    <s v="AB8717"/>
    <x v="23"/>
    <s v="Брюки спортивные муж."/>
    <x v="6"/>
    <s v="NEO Track Pant"/>
    <n v="1"/>
    <m/>
    <m/>
    <x v="2"/>
    <s v="-2 697,00"/>
    <x v="0"/>
    <m/>
  </r>
  <r>
    <s v="AB8717"/>
    <x v="24"/>
    <s v="Брюки спортивные муж."/>
    <x v="7"/>
    <s v="NEO Track Pant"/>
    <n v="3"/>
    <m/>
    <m/>
    <x v="4"/>
    <s v="-8 091,00"/>
    <x v="0"/>
    <m/>
  </r>
  <r>
    <s v="AB8717"/>
    <x v="25"/>
    <s v="Брюки спортивные муж."/>
    <x v="8"/>
    <s v="NEO Track Pant"/>
    <n v="4"/>
    <m/>
    <m/>
    <x v="6"/>
    <s v="-10 788,00"/>
    <x v="0"/>
    <m/>
  </r>
  <r>
    <s v="AB8717"/>
    <x v="26"/>
    <s v="Брюки спортивные муж."/>
    <x v="13"/>
    <s v="NEO Track Pant"/>
    <n v="2"/>
    <m/>
    <m/>
    <x v="1"/>
    <s v="-5 394,00"/>
    <x v="0"/>
    <m/>
  </r>
  <r>
    <s v="Страница 2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AC3284"/>
    <x v="28"/>
    <s v="Джемпер с кап-м жен."/>
    <x v="7"/>
    <s v="Train Hoody"/>
    <n v="4"/>
    <n v="1"/>
    <m/>
    <x v="4"/>
    <s v="-10 491,00"/>
    <x v="0"/>
    <m/>
  </r>
  <r>
    <s v="AC3284"/>
    <x v="28"/>
    <s v="Джемпер с кап-м жен."/>
    <x v="7"/>
    <s v="Train Hoody"/>
    <n v="0"/>
    <n v="3"/>
    <m/>
    <x v="5"/>
    <s v="10 491,00"/>
    <x v="1"/>
    <m/>
  </r>
  <r>
    <s v="AC3284"/>
    <x v="29"/>
    <s v="Джемпер с кап-м жен."/>
    <x v="8"/>
    <s v="Train Hoody"/>
    <n v="0"/>
    <n v="1"/>
    <m/>
    <x v="3"/>
    <s v="3 497,00"/>
    <x v="1"/>
    <m/>
  </r>
  <r>
    <s v="AC3284"/>
    <x v="29"/>
    <s v="Джемпер с кап-м жен."/>
    <x v="8"/>
    <s v="Train Hoody"/>
    <n v="4"/>
    <n v="3"/>
    <m/>
    <x v="2"/>
    <s v="-3 497,00"/>
    <x v="0"/>
    <m/>
  </r>
  <r>
    <s v="AC3285"/>
    <x v="30"/>
    <s v="Джемпер с кап-м жен."/>
    <x v="6"/>
    <s v="Train Hoody"/>
    <n v="2"/>
    <n v="1"/>
    <m/>
    <x v="2"/>
    <s v="-3 497,00"/>
    <x v="0"/>
    <m/>
  </r>
  <r>
    <s v="AC3285"/>
    <x v="31"/>
    <s v="Джемпер с кап-м жен."/>
    <x v="7"/>
    <s v="Train Hoody"/>
    <n v="4"/>
    <n v="3"/>
    <m/>
    <x v="2"/>
    <s v="-3 497,00"/>
    <x v="0"/>
    <m/>
  </r>
  <r>
    <s v="AC3285"/>
    <x v="32"/>
    <s v="Джемпер с кап-м жен."/>
    <x v="8"/>
    <s v="Train Hoody"/>
    <n v="4"/>
    <m/>
    <m/>
    <x v="6"/>
    <s v="-13 988,00"/>
    <x v="0"/>
    <m/>
  </r>
  <r>
    <s v="AC3285"/>
    <x v="33"/>
    <s v="Джемпер с кап-м жен."/>
    <x v="13"/>
    <s v="Train Hoody"/>
    <n v="1"/>
    <m/>
    <m/>
    <x v="2"/>
    <s v="-3 497,00"/>
    <x v="0"/>
    <m/>
  </r>
  <r>
    <s v="AE5140"/>
    <x v="34"/>
    <s v="Брюки спортивные жен."/>
    <x v="8"/>
    <s v="Ori Track Pant"/>
    <n v="1"/>
    <m/>
    <m/>
    <x v="2"/>
    <s v="-3 490,00"/>
    <x v="0"/>
    <m/>
  </r>
  <r>
    <s v="AY0731"/>
    <x v="35"/>
    <s v="Футболка жен."/>
    <x v="8"/>
    <s v="NEO GraphTShirt"/>
    <n v="1"/>
    <m/>
    <m/>
    <x v="2"/>
    <s v="-1 690,00"/>
    <x v="0"/>
    <m/>
  </r>
  <r>
    <s v="B03890"/>
    <x v="36"/>
    <s v="Шнурки"/>
    <x v="15"/>
    <s v="Oths Oth ACC/HW"/>
    <n v="5"/>
    <n v="4"/>
    <m/>
    <x v="2"/>
    <n v="-190"/>
    <x v="0"/>
    <m/>
  </r>
  <r>
    <s v="B22218"/>
    <x v="37"/>
    <s v="Куртка муж."/>
    <x v="6"/>
    <s v="Ori Light Jakt"/>
    <n v="2"/>
    <m/>
    <m/>
    <x v="1"/>
    <s v="-2 990,00"/>
    <x v="0"/>
    <m/>
  </r>
  <r>
    <s v="B22218"/>
    <x v="37"/>
    <s v="Куртка муж."/>
    <x v="6"/>
    <s v="Ori Light Jakt"/>
    <n v="0"/>
    <n v="1"/>
    <m/>
    <x v="3"/>
    <s v="2 990,00"/>
    <x v="1"/>
    <m/>
  </r>
  <r>
    <s v="B26071"/>
    <x v="38"/>
    <s v="Обувь дет. спорт."/>
    <x v="16"/>
    <s v="Ori Shoes Low"/>
    <n v="1"/>
    <m/>
    <m/>
    <x v="2"/>
    <s v="-3 497,00"/>
    <x v="1"/>
    <m/>
  </r>
  <r>
    <s v="B32938"/>
    <x v="39"/>
    <s v="Бутсы футбольные дет. спорт."/>
    <x v="17"/>
    <s v="FB Gen FB Shoes Ind"/>
    <n v="1"/>
    <m/>
    <m/>
    <x v="2"/>
    <s v="-2 497,00"/>
    <x v="1"/>
    <m/>
  </r>
  <r>
    <s v="B32938"/>
    <x v="39"/>
    <s v="Бутсы футбольные дет. спорт."/>
    <x v="17"/>
    <s v="FB Gen FB Shoes Ind"/>
    <n v="2"/>
    <n v="3"/>
    <m/>
    <x v="3"/>
    <s v="2 497,00"/>
    <x v="0"/>
    <m/>
  </r>
  <r>
    <s v="B33787"/>
    <x v="40"/>
    <s v="#WОбувь муж."/>
    <x v="18"/>
    <s v="Run Shoes Low"/>
    <n v="1"/>
    <m/>
    <m/>
    <x v="2"/>
    <s v="-3 997,00"/>
    <x v="1"/>
    <m/>
  </r>
  <r>
    <s v="B33787"/>
    <x v="41"/>
    <s v="#WОбувь муж."/>
    <x v="1"/>
    <s v="Run Shoes Low"/>
    <n v="1"/>
    <m/>
    <m/>
    <x v="2"/>
    <s v="-3 997,00"/>
    <x v="1"/>
    <m/>
  </r>
  <r>
    <s v="B33787"/>
    <x v="41"/>
    <s v="#WОбувь муж."/>
    <x v="1"/>
    <s v="Run Shoes Low"/>
    <n v="1"/>
    <n v="2"/>
    <m/>
    <x v="3"/>
    <s v="3 997,00"/>
    <x v="0"/>
    <m/>
  </r>
  <r>
    <s v="Страница 3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B34477"/>
    <x v="42"/>
    <s v="Обувь для активного отдыха дет."/>
    <x v="16"/>
    <s v="Ori Shoes Low"/>
    <n v="1"/>
    <m/>
    <m/>
    <x v="2"/>
    <s v="-3 990,00"/>
    <x v="0"/>
    <m/>
  </r>
  <r>
    <s v="B35999"/>
    <x v="43"/>
    <s v="Обувь для активного отдыха муж."/>
    <x v="19"/>
    <s v="Run Shoes Low"/>
    <n v="3"/>
    <n v="2"/>
    <m/>
    <x v="2"/>
    <s v="-4 997,00"/>
    <x v="0"/>
    <s v="213;"/>
  </r>
  <r>
    <s v="B35999"/>
    <x v="44"/>
    <s v="Обувь для активного отдыха муж."/>
    <x v="20"/>
    <s v="Run Shoes Low"/>
    <n v="0"/>
    <n v="1"/>
    <m/>
    <x v="3"/>
    <s v="4 997,00"/>
    <x v="1"/>
    <s v="213;"/>
  </r>
  <r>
    <s v="B35999"/>
    <x v="44"/>
    <s v="Обувь для активного отдыха муж."/>
    <x v="20"/>
    <s v="Run Shoes Low"/>
    <n v="8"/>
    <n v="5"/>
    <m/>
    <x v="4"/>
    <s v="-14 991,00"/>
    <x v="0"/>
    <s v="213;"/>
  </r>
  <r>
    <s v="B35999"/>
    <x v="45"/>
    <s v="Обувь для активного отдыха муж."/>
    <x v="18"/>
    <s v="Run Shoes Low"/>
    <n v="5"/>
    <n v="4"/>
    <m/>
    <x v="2"/>
    <s v="-4 997,00"/>
    <x v="0"/>
    <s v="213;"/>
  </r>
  <r>
    <s v="B39821"/>
    <x v="46"/>
    <s v="Сандалии дет. спорт."/>
    <x v="21"/>
    <s v="Outdoor Sandals"/>
    <n v="1"/>
    <m/>
    <m/>
    <x v="2"/>
    <s v="-1 990,00"/>
    <x v="1"/>
    <m/>
  </r>
  <r>
    <s v="B39821"/>
    <x v="46"/>
    <s v="Сандалии дет. спорт."/>
    <x v="21"/>
    <s v="Outdoor Sandals"/>
    <n v="1"/>
    <n v="2"/>
    <m/>
    <x v="3"/>
    <s v="1 990,00"/>
    <x v="0"/>
    <m/>
  </r>
  <r>
    <s v="B40421"/>
    <x v="47"/>
    <s v="Бутсы футбольные муж."/>
    <x v="22"/>
    <s v="FB Gen FB Shoes Ind"/>
    <n v="1"/>
    <m/>
    <m/>
    <x v="2"/>
    <s v="-2 690,00"/>
    <x v="1"/>
    <m/>
  </r>
  <r>
    <s v="B40421"/>
    <x v="47"/>
    <s v="Бутсы футбольные муж."/>
    <x v="22"/>
    <s v="FB Gen FB Shoes Ind"/>
    <n v="1"/>
    <n v="2"/>
    <m/>
    <x v="3"/>
    <s v="2 690,00"/>
    <x v="0"/>
    <m/>
  </r>
  <r>
    <s v="B40663"/>
    <x v="48"/>
    <s v="Сандалии дет. спорт."/>
    <x v="23"/>
    <s v="Train Sandals"/>
    <n v="0"/>
    <n v="1"/>
    <m/>
    <x v="3"/>
    <n v="990"/>
    <x v="0"/>
    <m/>
  </r>
  <r>
    <s v="B40663"/>
    <x v="48"/>
    <s v="Сандалии дет. спорт."/>
    <x v="23"/>
    <s v="Train Sandals"/>
    <n v="2"/>
    <n v="1"/>
    <m/>
    <x v="2"/>
    <n v="-990"/>
    <x v="1"/>
    <m/>
  </r>
  <r>
    <s v="B40977"/>
    <x v="49"/>
    <s v="Бутсы футбольные дет. спорт."/>
    <x v="24"/>
    <s v="FB Gen FB Shoes Ind"/>
    <n v="1"/>
    <m/>
    <m/>
    <x v="2"/>
    <s v="-1 690,00"/>
    <x v="0"/>
    <m/>
  </r>
  <r>
    <s v="B40977"/>
    <x v="49"/>
    <s v="Бутсы футбольные дет. спорт."/>
    <x v="24"/>
    <s v="FB Gen FB Shoes Ind"/>
    <n v="0"/>
    <n v="1"/>
    <m/>
    <x v="3"/>
    <s v="1 690,00"/>
    <x v="1"/>
    <m/>
  </r>
  <r>
    <s v="B40994"/>
    <x v="50"/>
    <s v="Обувь для активного отдыха дет."/>
    <x v="16"/>
    <s v="Train Shoes Low"/>
    <n v="1"/>
    <m/>
    <m/>
    <x v="2"/>
    <s v="-1 697,00"/>
    <x v="0"/>
    <m/>
  </r>
  <r>
    <s v="B40997"/>
    <x v="51"/>
    <s v="Обувь для активного отдыха дет."/>
    <x v="25"/>
    <s v="Train Shoes Low"/>
    <n v="1"/>
    <n v="2"/>
    <m/>
    <x v="3"/>
    <s v="1 697,00"/>
    <x v="1"/>
    <m/>
  </r>
  <r>
    <s v="B40997"/>
    <x v="52"/>
    <s v="Обувь для активного отдыха дет."/>
    <x v="26"/>
    <s v="Train Shoes Low"/>
    <n v="1"/>
    <m/>
    <m/>
    <x v="2"/>
    <s v="-1 697,00"/>
    <x v="1"/>
    <m/>
  </r>
  <r>
    <s v="Страница 4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B44047"/>
    <x v="53"/>
    <s v="Обувь для пляжа и бассейна муж."/>
    <x v="1"/>
    <s v="Slide Slides"/>
    <n v="4"/>
    <n v="6"/>
    <m/>
    <x v="0"/>
    <s v="2 594,00"/>
    <x v="0"/>
    <m/>
  </r>
  <r>
    <s v="B44233"/>
    <x v="54"/>
    <s v="Бутсы футбольные муж."/>
    <x v="5"/>
    <s v="FB Gen FB Shoes TF"/>
    <n v="1"/>
    <n v="2"/>
    <m/>
    <x v="3"/>
    <s v="3 690,00"/>
    <x v="0"/>
    <m/>
  </r>
  <r>
    <s v="B44233"/>
    <x v="55"/>
    <s v="Бутсы футбольные муж."/>
    <x v="20"/>
    <s v="FB Gen FB Shoes TF"/>
    <n v="2"/>
    <m/>
    <m/>
    <x v="1"/>
    <s v="-7 380,00"/>
    <x v="0"/>
    <m/>
  </r>
  <r>
    <s v="B44299"/>
    <x v="56"/>
    <s v="Обувь для пляжа и бассейна дет."/>
    <x v="27"/>
    <s v="Train Oth FTW"/>
    <n v="1"/>
    <m/>
    <m/>
    <x v="2"/>
    <n v="-997"/>
    <x v="1"/>
    <m/>
  </r>
  <r>
    <s v="B88023"/>
    <x v="57"/>
    <s v="Жилет утепленный дет."/>
    <x v="28"/>
    <s v="DUM DUM"/>
    <n v="1"/>
    <m/>
    <m/>
    <x v="2"/>
    <s v="-2 490,00"/>
    <x v="0"/>
    <s v="133C\"/>
  </r>
  <r>
    <s v="C07239"/>
    <x v="58"/>
    <s v="Шапка дет."/>
    <x v="29"/>
    <s v="IceHcky Cap"/>
    <n v="3"/>
    <n v="2"/>
    <m/>
    <x v="2"/>
    <n v="-99"/>
    <x v="1"/>
    <s v="ЗАЛ"/>
  </r>
  <r>
    <s v="D65245"/>
    <x v="59"/>
    <s v="Обувь для купания дет."/>
    <x v="27"/>
    <s v="Train Oth FTW"/>
    <n v="1"/>
    <m/>
    <m/>
    <x v="2"/>
    <s v="-1 990,00"/>
    <x v="1"/>
    <m/>
  </r>
  <r>
    <s v="D65245"/>
    <x v="60"/>
    <s v="Обувь для купания дет."/>
    <x v="3"/>
    <s v="Train Oth FTW"/>
    <n v="1"/>
    <n v="2"/>
    <m/>
    <x v="3"/>
    <s v="1 990,00"/>
    <x v="0"/>
    <m/>
  </r>
  <r>
    <s v="D65843"/>
    <x v="61"/>
    <s v="Обувь для активного отдыха жен."/>
    <x v="19"/>
    <s v="Ori Shoes Mid"/>
    <n v="1"/>
    <n v="2"/>
    <m/>
    <x v="3"/>
    <s v="3 990,00"/>
    <x v="0"/>
    <n v="236"/>
  </r>
  <r>
    <s v="D66316"/>
    <x v="62"/>
    <s v="Обувь для активного отдыха жен."/>
    <x v="27"/>
    <s v="Train Shoes Low"/>
    <n v="2"/>
    <n v="1"/>
    <m/>
    <x v="2"/>
    <s v="-2 497,00"/>
    <x v="0"/>
    <s v="523;"/>
  </r>
  <r>
    <s v="D67031"/>
    <x v="63"/>
    <s v="Обувь для активного отдыха муж."/>
    <x v="30"/>
    <s v="Outdoor Shoes Low"/>
    <n v="1"/>
    <m/>
    <m/>
    <x v="2"/>
    <s v="-2 497,00"/>
    <x v="1"/>
    <m/>
  </r>
  <r>
    <s v="D67031"/>
    <x v="63"/>
    <s v="Обувь для активного отдыха муж."/>
    <x v="30"/>
    <s v="Outdoor Shoes Low"/>
    <n v="0"/>
    <n v="1"/>
    <m/>
    <x v="3"/>
    <s v="2 497,00"/>
    <x v="0"/>
    <m/>
  </r>
  <r>
    <s v="D67192"/>
    <x v="64"/>
    <s v="Обувь муж."/>
    <x v="18"/>
    <s v="Outdoor Shoes Low"/>
    <n v="1"/>
    <m/>
    <m/>
    <x v="2"/>
    <s v="-5 497,00"/>
    <x v="0"/>
    <m/>
  </r>
  <r>
    <s v="D82012"/>
    <x v="65"/>
    <s v="Футболка муж."/>
    <x v="6"/>
    <s v="Train TShirtSSlve"/>
    <n v="1"/>
    <m/>
    <m/>
    <x v="2"/>
    <s v="-1 697,00"/>
    <x v="0"/>
    <s v="211A\"/>
  </r>
  <r>
    <s v="D82012"/>
    <x v="65"/>
    <s v="Футболка муж."/>
    <x v="6"/>
    <s v="Train TShirtSSlve"/>
    <n v="1"/>
    <n v="2"/>
    <m/>
    <x v="3"/>
    <s v="1 697,00"/>
    <x v="1"/>
    <s v="211A\"/>
  </r>
  <r>
    <s v="D82946"/>
    <x v="66"/>
    <s v="Джемпер муж."/>
    <x v="13"/>
    <s v="FB Gen Sweatshirt"/>
    <n v="1"/>
    <m/>
    <m/>
    <x v="2"/>
    <n v="-999"/>
    <x v="0"/>
    <s v="252A\"/>
  </r>
  <r>
    <s v="D84337"/>
    <x v="67"/>
    <s v="Кепка взр."/>
    <x v="31"/>
    <s v="FB Lic Cap"/>
    <n v="19"/>
    <n v="18"/>
    <m/>
    <x v="2"/>
    <n v="-797"/>
    <x v="0"/>
    <m/>
  </r>
  <r>
    <s v="D85506"/>
    <x v="68"/>
    <s v="Шорты муж."/>
    <x v="7"/>
    <s v="Train Shorts"/>
    <n v="6"/>
    <n v="5"/>
    <m/>
    <x v="2"/>
    <s v="-2 690,00"/>
    <x v="0"/>
    <s v="472A;"/>
  </r>
  <r>
    <s v="D85506"/>
    <x v="69"/>
    <s v="Шорты муж."/>
    <x v="8"/>
    <s v="Train Shorts"/>
    <n v="4"/>
    <n v="5"/>
    <m/>
    <x v="3"/>
    <s v="2 690,00"/>
    <x v="0"/>
    <s v="472A;"/>
  </r>
  <r>
    <s v="Страница 5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D85669"/>
    <x v="70"/>
    <s v="Футболка муж."/>
    <x v="8"/>
    <s v="Train TShirtSSlve"/>
    <n v="1"/>
    <n v="2"/>
    <m/>
    <x v="3"/>
    <s v="2 490,00"/>
    <x v="0"/>
    <s v="211B\"/>
  </r>
  <r>
    <s v="D87334"/>
    <x v="71"/>
    <s v="Рюкзак дет."/>
    <x v="32"/>
    <s v="Oths Backpack"/>
    <n v="17"/>
    <n v="18"/>
    <m/>
    <x v="3"/>
    <s v="1 990,00"/>
    <x v="1"/>
    <s v="873;"/>
  </r>
  <r>
    <s v="D89530"/>
    <x v="72"/>
    <s v="Брюки (1/1) жен."/>
    <x v="33"/>
    <s v="Train Pants 1/1"/>
    <n v="1"/>
    <m/>
    <m/>
    <x v="2"/>
    <s v="-1 997,00"/>
    <x v="0"/>
    <s v="ЗАЛ"/>
  </r>
  <r>
    <s v="D89530"/>
    <x v="73"/>
    <s v="Брюки (1/1) жен."/>
    <x v="6"/>
    <s v="Train Pants 1/1"/>
    <n v="1"/>
    <m/>
    <m/>
    <x v="2"/>
    <s v="-1 997,00"/>
    <x v="1"/>
    <m/>
  </r>
  <r>
    <s v="D89530"/>
    <x v="73"/>
    <s v="Брюки (1/1) жен."/>
    <x v="6"/>
    <s v="Train Pants 1/1"/>
    <n v="5"/>
    <n v="6"/>
    <m/>
    <x v="3"/>
    <s v="1 997,00"/>
    <x v="0"/>
    <m/>
  </r>
  <r>
    <s v="D89530"/>
    <x v="74"/>
    <s v="Брюки (1/1) жен."/>
    <x v="7"/>
    <s v="Train Pants 1/1"/>
    <n v="6"/>
    <m/>
    <m/>
    <x v="8"/>
    <s v="-11 982,00"/>
    <x v="1"/>
    <m/>
  </r>
  <r>
    <s v="D89530"/>
    <x v="74"/>
    <s v="Брюки (1/1) жен."/>
    <x v="7"/>
    <s v="Train Pants 1/1"/>
    <n v="2"/>
    <n v="8"/>
    <m/>
    <x v="9"/>
    <s v="11 982,00"/>
    <x v="0"/>
    <m/>
  </r>
  <r>
    <s v="D89530"/>
    <x v="75"/>
    <s v="Брюки (1/1) жен."/>
    <x v="8"/>
    <s v="Train Pants 1/1"/>
    <n v="1"/>
    <m/>
    <m/>
    <x v="2"/>
    <s v="-1 997,00"/>
    <x v="1"/>
    <m/>
  </r>
  <r>
    <s v="D89530"/>
    <x v="75"/>
    <s v="Брюки (1/1) жен."/>
    <x v="8"/>
    <s v="Train Pants 1/1"/>
    <n v="0"/>
    <n v="1"/>
    <m/>
    <x v="3"/>
    <s v="1 997,00"/>
    <x v="0"/>
    <m/>
  </r>
  <r>
    <s v="D89727"/>
    <x v="76"/>
    <s v="Костюм: футболка + шорты дет."/>
    <x v="34"/>
    <s v="Train YouthBabyJgr"/>
    <n v="1"/>
    <n v="2"/>
    <m/>
    <x v="3"/>
    <s v="1 690,00"/>
    <x v="1"/>
    <s v="113C\"/>
  </r>
  <r>
    <s v="D89727"/>
    <x v="76"/>
    <s v="Костюм: футболка + шорты дет."/>
    <x v="34"/>
    <s v="Train YouthBabyJgr"/>
    <n v="4"/>
    <n v="3"/>
    <m/>
    <x v="2"/>
    <s v="-1 690,00"/>
    <x v="0"/>
    <s v="113C\"/>
  </r>
  <r>
    <s v="D89727"/>
    <x v="77"/>
    <s v="Костюм: футболка + шорты дет."/>
    <x v="35"/>
    <s v="Train YouthBabyJgr"/>
    <n v="3"/>
    <n v="2"/>
    <m/>
    <x v="2"/>
    <s v="-1 690,00"/>
    <x v="0"/>
    <s v="113C\"/>
  </r>
  <r>
    <s v="D89727"/>
    <x v="78"/>
    <s v="Костюм: футболка + шорты дет."/>
    <x v="36"/>
    <s v="Train YouthBabyJgr"/>
    <n v="2"/>
    <n v="1"/>
    <m/>
    <x v="2"/>
    <s v="-1 690,00"/>
    <x v="1"/>
    <s v="113C\"/>
  </r>
  <r>
    <s v="D89727"/>
    <x v="78"/>
    <s v="Костюм: футболка + шорты дет."/>
    <x v="36"/>
    <s v="Train YouthBabyJgr"/>
    <n v="4"/>
    <n v="5"/>
    <m/>
    <x v="3"/>
    <s v="1 690,00"/>
    <x v="0"/>
    <s v="113C\"/>
  </r>
  <r>
    <s v="D89876"/>
    <x v="79"/>
    <s v="Трусы муж."/>
    <x v="13"/>
    <s v="Train UW Bottom"/>
    <n v="12"/>
    <n v="13"/>
    <m/>
    <x v="3"/>
    <s v="1 490,00"/>
    <x v="0"/>
    <s v="831A,831B,831C;"/>
  </r>
  <r>
    <s v="D89876"/>
    <x v="80"/>
    <s v="Трусы муж."/>
    <x v="37"/>
    <s v="Train UW Bottom"/>
    <n v="1"/>
    <m/>
    <m/>
    <x v="2"/>
    <s v="-1 490,00"/>
    <x v="0"/>
    <s v="831A,831B,831C;"/>
  </r>
  <r>
    <s v="D89877"/>
    <x v="81"/>
    <s v="Трусы-боксеры 2в1 муж."/>
    <x v="37"/>
    <s v="Train UW Bottom"/>
    <n v="1"/>
    <m/>
    <m/>
    <x v="2"/>
    <s v="-1 297,00"/>
    <x v="1"/>
    <s v="842A*"/>
  </r>
  <r>
    <s v="E17414"/>
    <x v="82"/>
    <s v="Комплект: носки 3 в 1 взр."/>
    <x v="38"/>
    <s v="Train AnkleScks"/>
    <n v="1"/>
    <m/>
    <m/>
    <x v="2"/>
    <n v="-99"/>
    <x v="1"/>
    <m/>
  </r>
  <r>
    <s v="E17447"/>
    <x v="83"/>
    <s v="Комплект: носки 3 в_x000a_1. взр."/>
    <x v="39"/>
    <s v="Train LinerScks"/>
    <n v="1"/>
    <m/>
    <m/>
    <x v="2"/>
    <n v="-490"/>
    <x v="1"/>
    <m/>
  </r>
  <r>
    <s v="E17447"/>
    <x v="84"/>
    <s v="Комплект: носки 3 в_x000a_1. взр."/>
    <x v="40"/>
    <s v="Train LinerScks"/>
    <n v="1"/>
    <n v="2"/>
    <m/>
    <x v="3"/>
    <n v="490"/>
    <x v="0"/>
    <s v="ЗАЛ"/>
  </r>
  <r>
    <s v="Страница 6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F38948"/>
    <x v="85"/>
    <s v="Обувь для активного отдыха муж."/>
    <x v="1"/>
    <s v="NEO Shoes Mid"/>
    <n v="1"/>
    <n v="2"/>
    <m/>
    <x v="3"/>
    <s v="3 990,00"/>
    <x v="1"/>
    <s v="ЗАЛ"/>
  </r>
  <r>
    <s v="F38948"/>
    <x v="86"/>
    <s v="Обувь для активного отдыха муж."/>
    <x v="30"/>
    <s v="NEO Shoes Mid"/>
    <n v="4"/>
    <n v="3"/>
    <m/>
    <x v="2"/>
    <s v="-3 990,00"/>
    <x v="1"/>
    <s v="ЗАЛ"/>
  </r>
  <r>
    <s v="F49701"/>
    <x v="87"/>
    <s v="Футболка муж."/>
    <x v="8"/>
    <s v="FB Gen TShirtSSlve"/>
    <n v="1"/>
    <m/>
    <m/>
    <x v="2"/>
    <n v="-399"/>
    <x v="0"/>
    <s v="ЗАЛ"/>
  </r>
  <r>
    <s v="F49923"/>
    <x v="88"/>
    <s v="Комплект: носки 3 в 1 дет."/>
    <x v="39"/>
    <s v="Train AnkleScks"/>
    <n v="2"/>
    <n v="3"/>
    <m/>
    <x v="3"/>
    <n v="490"/>
    <x v="0"/>
    <m/>
  </r>
  <r>
    <s v="F49923"/>
    <x v="89"/>
    <s v="Комплект: носки 3 в 1 дет."/>
    <x v="41"/>
    <s v="Train AnkleScks"/>
    <n v="1"/>
    <m/>
    <m/>
    <x v="2"/>
    <n v="-490"/>
    <x v="0"/>
    <m/>
  </r>
  <r>
    <s v="F50016"/>
    <x v="90"/>
    <s v="Джемпер муж."/>
    <x v="37"/>
    <s v="FB Gen Jersey"/>
    <n v="2"/>
    <n v="1"/>
    <m/>
    <x v="2"/>
    <n v="-399"/>
    <x v="0"/>
    <s v="322A;"/>
  </r>
  <r>
    <s v="F76177"/>
    <x v="91"/>
    <s v="Повседневная обувь жен."/>
    <x v="3"/>
    <s v="NEO Shoes Mid"/>
    <n v="2"/>
    <m/>
    <m/>
    <x v="1"/>
    <s v="-7 980,00"/>
    <x v="1"/>
    <m/>
  </r>
  <r>
    <s v="F76195"/>
    <x v="92"/>
    <s v="Повседневная обувь жен."/>
    <x v="4"/>
    <s v="NEO Shoes Mid"/>
    <n v="5"/>
    <n v="3"/>
    <m/>
    <x v="1"/>
    <s v="-7 980,00"/>
    <x v="1"/>
    <s v="525;"/>
  </r>
  <r>
    <s v="F76195"/>
    <x v="93"/>
    <s v="Повседневная обувь жен."/>
    <x v="0"/>
    <s v="NEO Shoes Mid"/>
    <n v="1"/>
    <n v="2"/>
    <m/>
    <x v="3"/>
    <s v="3 990,00"/>
    <x v="1"/>
    <s v="525;"/>
  </r>
  <r>
    <s v="F76496"/>
    <x v="94"/>
    <s v="Обувь для активного отдыха муж."/>
    <x v="42"/>
    <s v="NEO Shoes Low"/>
    <n v="13"/>
    <n v="11"/>
    <m/>
    <x v="1"/>
    <s v="-5 980,00"/>
    <x v="0"/>
    <s v="423,424;"/>
  </r>
  <r>
    <s v="F76496"/>
    <x v="95"/>
    <s v="Обувь для активного отдыха муж."/>
    <x v="1"/>
    <s v="NEO Shoes Low"/>
    <n v="7"/>
    <n v="9"/>
    <m/>
    <x v="0"/>
    <s v="5 980,00"/>
    <x v="0"/>
    <s v="423,424;"/>
  </r>
  <r>
    <s v="F76496"/>
    <x v="96"/>
    <s v="Обувь для активного отдыха муж."/>
    <x v="2"/>
    <s v="NEO Shoes Low"/>
    <n v="5"/>
    <n v="4"/>
    <m/>
    <x v="2"/>
    <s v="-2 990,00"/>
    <x v="0"/>
    <s v="423,424;"/>
  </r>
  <r>
    <s v="F77512"/>
    <x v="97"/>
    <s v="Трусы муж."/>
    <x v="7"/>
    <s v="Ori UW Bottom"/>
    <n v="9"/>
    <n v="10"/>
    <m/>
    <x v="3"/>
    <n v="990"/>
    <x v="0"/>
    <s v="831A;"/>
  </r>
  <r>
    <s v="F77512"/>
    <x v="98"/>
    <s v="Трусы муж."/>
    <x v="13"/>
    <s v="Ori UW Bottom"/>
    <n v="2"/>
    <n v="1"/>
    <m/>
    <x v="2"/>
    <n v="-990"/>
    <x v="0"/>
    <s v="831A;"/>
  </r>
  <r>
    <s v="F78450"/>
    <x v="99"/>
    <s v="Кепка взр."/>
    <x v="43"/>
    <s v="Train Cap"/>
    <n v="13"/>
    <n v="12"/>
    <m/>
    <x v="2"/>
    <n v="-797"/>
    <x v="0"/>
    <m/>
  </r>
  <r>
    <s v="F78451"/>
    <x v="100"/>
    <s v="Кепка взр."/>
    <x v="44"/>
    <s v="Train Cap"/>
    <n v="0"/>
    <n v="1"/>
    <m/>
    <x v="3"/>
    <n v="990"/>
    <x v="0"/>
    <m/>
  </r>
  <r>
    <s v="F78451"/>
    <x v="101"/>
    <s v="Кепка взр."/>
    <x v="43"/>
    <s v="Train Cap"/>
    <n v="11"/>
    <n v="12"/>
    <m/>
    <x v="3"/>
    <n v="990"/>
    <x v="0"/>
    <m/>
  </r>
  <r>
    <s v="Страница 7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F78628"/>
    <x v="102"/>
    <s v="Кепка взр."/>
    <x v="45"/>
    <s v="Train Cap"/>
    <n v="3"/>
    <n v="2"/>
    <m/>
    <x v="2"/>
    <n v="-399"/>
    <x v="0"/>
    <m/>
  </r>
  <r>
    <s v="F78691"/>
    <x v="103"/>
    <s v="Кепка взр."/>
    <x v="44"/>
    <s v="Train Cap"/>
    <n v="5"/>
    <n v="6"/>
    <m/>
    <x v="3"/>
    <n v="797"/>
    <x v="0"/>
    <m/>
  </r>
  <r>
    <s v="F78691"/>
    <x v="104"/>
    <s v="Кепка взр."/>
    <x v="45"/>
    <s v="Train Cap"/>
    <n v="31"/>
    <n v="30"/>
    <m/>
    <x v="2"/>
    <n v="-797"/>
    <x v="0"/>
    <m/>
  </r>
  <r>
    <s v="F78692"/>
    <x v="105"/>
    <s v="Кепка взр."/>
    <x v="43"/>
    <s v="Train Cap"/>
    <n v="2"/>
    <n v="1"/>
    <m/>
    <x v="2"/>
    <n v="-399"/>
    <x v="0"/>
    <s v="832B;"/>
  </r>
  <r>
    <s v="F78692"/>
    <x v="106"/>
    <s v="Кепка взр."/>
    <x v="45"/>
    <s v="Train Cap"/>
    <n v="9"/>
    <n v="8"/>
    <m/>
    <x v="2"/>
    <n v="-399"/>
    <x v="0"/>
    <s v="832B;"/>
  </r>
  <r>
    <s v="F85287"/>
    <x v="107"/>
    <s v="Джемпер муж."/>
    <x v="8"/>
    <s v="FB Lic Sweatshirt"/>
    <n v="3"/>
    <n v="4"/>
    <m/>
    <x v="3"/>
    <s v="1 990,00"/>
    <x v="0"/>
    <s v="232C\"/>
  </r>
  <r>
    <s v="F95348"/>
    <x v="108"/>
    <s v="Куртка муж."/>
    <x v="7"/>
    <s v="Outdoor Light Jakt"/>
    <n v="4"/>
    <n v="6"/>
    <m/>
    <x v="0"/>
    <s v="17 980,00"/>
    <x v="1"/>
    <s v="ЗАЛ"/>
  </r>
  <r>
    <s v="F95348"/>
    <x v="109"/>
    <s v="Куртка муж."/>
    <x v="8"/>
    <s v="Outdoor Light Jakt"/>
    <n v="4"/>
    <n v="3"/>
    <m/>
    <x v="2"/>
    <s v="-8 990,00"/>
    <x v="1"/>
    <s v="ЗАЛ"/>
  </r>
  <r>
    <s v="F95348"/>
    <x v="110"/>
    <s v="Куртка муж."/>
    <x v="13"/>
    <s v="Outdoor Light Jakt"/>
    <n v="3"/>
    <n v="2"/>
    <m/>
    <x v="2"/>
    <s v="-8 990,00"/>
    <x v="1"/>
    <m/>
  </r>
  <r>
    <s v="F96580"/>
    <x v="111"/>
    <s v="Платье жен."/>
    <x v="46"/>
    <s v="Tennis Dress"/>
    <n v="2"/>
    <m/>
    <m/>
    <x v="1"/>
    <n v="-798"/>
    <x v="1"/>
    <s v="ЗАЛ"/>
  </r>
  <r>
    <s v="F97899"/>
    <x v="112"/>
    <s v="Обувь для активного отдыха муж."/>
    <x v="18"/>
    <s v="NEO Shoes Low"/>
    <n v="5"/>
    <n v="6"/>
    <m/>
    <x v="3"/>
    <s v="2 497,00"/>
    <x v="0"/>
    <s v="425,426;"/>
  </r>
  <r>
    <s v="F98636"/>
    <x v="113"/>
    <s v="Обувь  спорт. жен."/>
    <x v="17"/>
    <s v="NEO Shoes Mid"/>
    <n v="3"/>
    <n v="2"/>
    <m/>
    <x v="2"/>
    <s v="-2 997,00"/>
    <x v="1"/>
    <m/>
  </r>
  <r>
    <s v="F99679"/>
    <x v="114"/>
    <s v="Обувь для активного отдыха муж."/>
    <x v="5"/>
    <s v="NEO Shoes Low"/>
    <n v="1"/>
    <m/>
    <m/>
    <x v="2"/>
    <s v="-2 997,00"/>
    <x v="0"/>
    <m/>
  </r>
  <r>
    <s v="Страница 8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G14440"/>
    <x v="115"/>
    <s v="Обувь для пляжа и бассейна муж."/>
    <x v="1"/>
    <s v="Slide Slides"/>
    <n v="15"/>
    <n v="14"/>
    <m/>
    <x v="2"/>
    <s v="-1 297,00"/>
    <x v="1"/>
    <m/>
  </r>
  <r>
    <s v="G15878"/>
    <x v="116"/>
    <s v="Обувь для пляжа и бассейна муж."/>
    <x v="42"/>
    <s v="Slide Slides"/>
    <n v="2"/>
    <n v="1"/>
    <m/>
    <x v="2"/>
    <s v="-1 497,00"/>
    <x v="1"/>
    <s v="862B;"/>
  </r>
  <r>
    <s v="G17067"/>
    <x v="117"/>
    <s v="Обувь для активного отдыха муж."/>
    <x v="42"/>
    <s v="Ori Shoes Low"/>
    <n v="2"/>
    <n v="1"/>
    <m/>
    <x v="2"/>
    <s v="-4 990,00"/>
    <x v="0"/>
    <s v="334;"/>
  </r>
  <r>
    <s v="G19068"/>
    <x v="118"/>
    <s v="Пантолеты муж."/>
    <x v="2"/>
    <s v="Slide Slides"/>
    <n v="1"/>
    <m/>
    <m/>
    <x v="2"/>
    <n v="-399"/>
    <x v="0"/>
    <m/>
  </r>
  <r>
    <s v="G19105"/>
    <x v="119"/>
    <s v="Обувь для пляжа и бассейна жен."/>
    <x v="3"/>
    <s v="Slide Slides"/>
    <n v="17"/>
    <n v="18"/>
    <m/>
    <x v="3"/>
    <n v="990"/>
    <x v="1"/>
    <s v="871C*"/>
  </r>
  <r>
    <s v="Страница 9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G44678"/>
    <x v="120"/>
    <s v="Обувь для активного отдыха муж."/>
    <x v="0"/>
    <s v="Outdoor Sandals"/>
    <n v="0"/>
    <n v="1"/>
    <m/>
    <x v="3"/>
    <s v="1 990,00"/>
    <x v="1"/>
    <m/>
  </r>
  <r>
    <s v="G44678"/>
    <x v="121"/>
    <s v="Обувь для активного отдыха муж."/>
    <x v="5"/>
    <s v="Outdoor Sandals"/>
    <n v="1"/>
    <m/>
    <m/>
    <x v="2"/>
    <s v="-1 990,00"/>
    <x v="0"/>
    <m/>
  </r>
  <r>
    <s v="G69178"/>
    <x v="122"/>
    <s v="Футболка муж."/>
    <x v="7"/>
    <s v="Train TShirtSSlve"/>
    <n v="2"/>
    <n v="1"/>
    <m/>
    <x v="2"/>
    <n v="-399"/>
    <x v="1"/>
    <s v="212C*"/>
  </r>
  <r>
    <s v="G70676"/>
    <x v="123"/>
    <s v="Джемпер муж."/>
    <x v="47"/>
    <s v="FB Gen Jersey"/>
    <n v="1"/>
    <m/>
    <m/>
    <x v="2"/>
    <n v="-399"/>
    <x v="0"/>
    <s v="113A\"/>
  </r>
  <r>
    <s v="Страница 10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G73636"/>
    <x v="124"/>
    <s v="Мяч подарочный"/>
    <x v="48"/>
    <s v="FB Lic Ball"/>
    <n v="21"/>
    <n v="22"/>
    <m/>
    <x v="3"/>
    <n v="497"/>
    <x v="1"/>
    <s v="812C*"/>
  </r>
  <r>
    <s v="G77335"/>
    <x v="125"/>
    <s v="Жилет на синтепоне жен."/>
    <x v="7"/>
    <s v="Ori Vest"/>
    <n v="2"/>
    <n v="1"/>
    <m/>
    <x v="2"/>
    <s v="-3 990,00"/>
    <x v="1"/>
    <m/>
  </r>
  <r>
    <s v="G77335"/>
    <x v="126"/>
    <s v="Жилет на синтепоне жен."/>
    <x v="8"/>
    <s v="Ori Vest"/>
    <n v="1"/>
    <m/>
    <m/>
    <x v="2"/>
    <s v="-3 990,00"/>
    <x v="1"/>
    <m/>
  </r>
  <r>
    <s v="G77408"/>
    <x v="127"/>
    <s v="Куртка дет."/>
    <x v="49"/>
    <s v="FB Gen Light Jakt"/>
    <n v="3"/>
    <n v="1"/>
    <m/>
    <x v="1"/>
    <s v="-3 980,00"/>
    <x v="0"/>
    <m/>
  </r>
  <r>
    <s v="G77408"/>
    <x v="128"/>
    <s v="Куртка дет."/>
    <x v="47"/>
    <s v="FB Gen Light Jakt"/>
    <n v="0"/>
    <n v="1"/>
    <m/>
    <x v="3"/>
    <s v="1 990,00"/>
    <x v="0"/>
    <m/>
  </r>
  <r>
    <s v="G80950"/>
    <x v="129"/>
    <s v="Футболка муж."/>
    <x v="8"/>
    <s v="Train TShirtSSlve"/>
    <n v="10"/>
    <n v="9"/>
    <m/>
    <x v="2"/>
    <s v="-1 297,00"/>
    <x v="0"/>
    <s v="212B;"/>
  </r>
  <r>
    <s v="G80950"/>
    <x v="130"/>
    <s v="Футболка муж."/>
    <x v="13"/>
    <s v="Train TShirtSSlve"/>
    <n v="3"/>
    <n v="4"/>
    <m/>
    <x v="3"/>
    <s v="1 297,00"/>
    <x v="0"/>
    <s v="212B;"/>
  </r>
  <r>
    <s v="G89623"/>
    <x v="131"/>
    <s v="Брюки (1/1) муж."/>
    <x v="8"/>
    <s v="Run Tght Long"/>
    <n v="3"/>
    <n v="4"/>
    <m/>
    <x v="3"/>
    <s v="2 990,00"/>
    <x v="0"/>
    <m/>
  </r>
  <r>
    <s v="G91080"/>
    <x v="132"/>
    <s v="Шапка муж."/>
    <x v="50"/>
    <s v="Porsche Beanie"/>
    <n v="1"/>
    <m/>
    <m/>
    <x v="2"/>
    <s v="-2 990,00"/>
    <x v="1"/>
    <m/>
  </r>
  <r>
    <s v="Страница 11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G92511"/>
    <x v="133"/>
    <s v="Шапка взр."/>
    <x v="46"/>
    <s v="Outdoor Beanie"/>
    <n v="1"/>
    <m/>
    <m/>
    <x v="2"/>
    <n v="-990"/>
    <x v="1"/>
    <s v="ЗАЛ"/>
  </r>
  <r>
    <s v="G92511"/>
    <x v="134"/>
    <s v="Шапка взр."/>
    <x v="7"/>
    <s v="Outdoor Beanie"/>
    <n v="14"/>
    <n v="15"/>
    <m/>
    <x v="3"/>
    <n v="990"/>
    <x v="1"/>
    <s v="ЗАЛ"/>
  </r>
  <r>
    <s v="G95411"/>
    <x v="135"/>
    <s v="Обувь для активного отдыха жен."/>
    <x v="17"/>
    <s v="Ori Shoes Low"/>
    <n v="1"/>
    <n v="2"/>
    <m/>
    <x v="3"/>
    <s v="3 990,00"/>
    <x v="0"/>
    <n v="544"/>
  </r>
  <r>
    <s v="G95650"/>
    <x v="136"/>
    <s v="Обувь для активного отдыха жен."/>
    <x v="5"/>
    <s v="Ori Shoes Mid"/>
    <n v="1"/>
    <n v="2"/>
    <m/>
    <x v="3"/>
    <s v="3 990,00"/>
    <x v="0"/>
    <s v="534;"/>
  </r>
  <r>
    <s v="G97347"/>
    <x v="137"/>
    <s v="Обувь для активного отдыха жен."/>
    <x v="42"/>
    <s v="Outdoor Shoes Mid"/>
    <n v="1"/>
    <m/>
    <m/>
    <x v="2"/>
    <s v="-4 997,00"/>
    <x v="0"/>
    <m/>
  </r>
  <r>
    <s v="M17933"/>
    <x v="138"/>
    <s v="Обувь для пляжа и бассейна жен."/>
    <x v="4"/>
    <s v="Slide Slides"/>
    <n v="7"/>
    <n v="6"/>
    <m/>
    <x v="2"/>
    <s v="-1 990,00"/>
    <x v="0"/>
    <m/>
  </r>
  <r>
    <s v="M18122"/>
    <x v="139"/>
    <s v="Обувь для активного отдыха жен."/>
    <x v="22"/>
    <s v="Train Shoes Low"/>
    <n v="1"/>
    <n v="3"/>
    <m/>
    <x v="0"/>
    <s v="4 994,00"/>
    <x v="0"/>
    <s v="514;"/>
  </r>
  <r>
    <s v="M18446"/>
    <x v="140"/>
    <s v="Обувь для пляжа и бассейна жен."/>
    <x v="5"/>
    <s v="Slide Slides"/>
    <n v="3"/>
    <n v="2"/>
    <m/>
    <x v="2"/>
    <s v="-1 490,00"/>
    <x v="0"/>
    <m/>
  </r>
  <r>
    <s v="M20626"/>
    <x v="141"/>
    <s v="Обувь для активного отдыха муж."/>
    <x v="19"/>
    <s v="Ori Shoes Low"/>
    <n v="1"/>
    <m/>
    <m/>
    <x v="2"/>
    <s v="-6 990,00"/>
    <x v="0"/>
    <m/>
  </r>
  <r>
    <s v="Страница 12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M20626"/>
    <x v="142"/>
    <s v="Обувь для активного отдыха муж."/>
    <x v="30"/>
    <s v="Ori Shoes Low"/>
    <n v="1"/>
    <m/>
    <m/>
    <x v="2"/>
    <s v="-6 990,00"/>
    <x v="1"/>
    <m/>
  </r>
  <r>
    <s v="M20627"/>
    <x v="143"/>
    <s v="Обувь для активного отдыха муж."/>
    <x v="19"/>
    <s v="Ori Shoes Low"/>
    <n v="2"/>
    <n v="1"/>
    <m/>
    <x v="2"/>
    <s v="-6 990,00"/>
    <x v="0"/>
    <m/>
  </r>
  <r>
    <s v="M20862"/>
    <x v="144"/>
    <s v="Обувь для активного отдыха жен."/>
    <x v="17"/>
    <s v="Ori Shoes Mid"/>
    <n v="1"/>
    <m/>
    <m/>
    <x v="2"/>
    <s v="-2 990,00"/>
    <x v="1"/>
    <n v="544"/>
  </r>
  <r>
    <s v="M20862"/>
    <x v="145"/>
    <s v="Обувь для активного отдыха жен."/>
    <x v="0"/>
    <s v="Ori Shoes Mid"/>
    <n v="0"/>
    <n v="1"/>
    <m/>
    <x v="3"/>
    <s v="2 990,00"/>
    <x v="1"/>
    <n v="544"/>
  </r>
  <r>
    <s v="M20963"/>
    <x v="146"/>
    <s v="Обувь для активного отдыха жен."/>
    <x v="22"/>
    <s v="Ori Shoes Low"/>
    <n v="1"/>
    <n v="2"/>
    <m/>
    <x v="3"/>
    <s v="3 990,00"/>
    <x v="0"/>
    <n v="545"/>
  </r>
  <r>
    <s v="M29494"/>
    <x v="147"/>
    <s v="Обувь для активного отдыха муж."/>
    <x v="42"/>
    <s v="Run Shoes Low"/>
    <n v="10"/>
    <n v="9"/>
    <m/>
    <x v="2"/>
    <s v="-3 997,00"/>
    <x v="0"/>
    <m/>
  </r>
  <r>
    <s v="M29494"/>
    <x v="148"/>
    <s v="Обувь для активного отдыха муж."/>
    <x v="51"/>
    <s v="Run Shoes Low"/>
    <n v="1"/>
    <m/>
    <m/>
    <x v="2"/>
    <s v="-3 997,00"/>
    <x v="0"/>
    <m/>
  </r>
  <r>
    <s v="M29681"/>
    <x v="149"/>
    <s v="Обувь для бега муж."/>
    <x v="20"/>
    <s v="Run Shoes Low"/>
    <n v="1"/>
    <m/>
    <m/>
    <x v="2"/>
    <s v="-5 990,00"/>
    <x v="1"/>
    <m/>
  </r>
  <r>
    <s v="M29681"/>
    <x v="150"/>
    <s v="Обувь для бега муж."/>
    <x v="1"/>
    <s v="Run Shoes Low"/>
    <n v="2"/>
    <n v="1"/>
    <m/>
    <x v="2"/>
    <s v="-5 990,00"/>
    <x v="0"/>
    <s v="ЗАЛ"/>
  </r>
  <r>
    <s v="M30566"/>
    <x v="151"/>
    <s v="Жилет жен."/>
    <x v="7"/>
    <s v="Ori Vest"/>
    <n v="6"/>
    <n v="5"/>
    <m/>
    <x v="2"/>
    <s v="-5 497,00"/>
    <x v="1"/>
    <m/>
  </r>
  <r>
    <s v="M30567"/>
    <x v="152"/>
    <s v="Жилет жен."/>
    <x v="6"/>
    <s v="Ori Vest"/>
    <n v="5"/>
    <n v="4"/>
    <m/>
    <x v="2"/>
    <s v="-3 990,00"/>
    <x v="1"/>
    <s v="742B;"/>
  </r>
  <r>
    <s v="M30567"/>
    <x v="153"/>
    <s v="Жилет жен."/>
    <x v="7"/>
    <s v="Ori Vest"/>
    <n v="21"/>
    <n v="17"/>
    <m/>
    <x v="6"/>
    <s v="-15 960,00"/>
    <x v="1"/>
    <s v="742B;"/>
  </r>
  <r>
    <s v="M30567"/>
    <x v="154"/>
    <s v="Жилет жен."/>
    <x v="7"/>
    <s v="Ori Vest"/>
    <n v="7"/>
    <n v="5"/>
    <m/>
    <x v="1"/>
    <s v="-7 980,00"/>
    <x v="1"/>
    <s v="742B;"/>
  </r>
  <r>
    <s v="Страница 13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M30567"/>
    <x v="155"/>
    <s v="Жилет жен."/>
    <x v="8"/>
    <s v="Ori Vest"/>
    <n v="3"/>
    <n v="2"/>
    <m/>
    <x v="2"/>
    <s v="-3 990,00"/>
    <x v="1"/>
    <s v="742B;"/>
  </r>
  <r>
    <s v="M30734"/>
    <x v="156"/>
    <s v="Шапка взр."/>
    <x v="45"/>
    <s v="Ori Beanie"/>
    <n v="8"/>
    <n v="7"/>
    <m/>
    <x v="2"/>
    <s v="-1 490,00"/>
    <x v="1"/>
    <m/>
  </r>
  <r>
    <s v="M31273"/>
    <x v="157"/>
    <s v="Футболка муж."/>
    <x v="6"/>
    <s v="Train TShirtSSlve"/>
    <n v="1"/>
    <m/>
    <m/>
    <x v="2"/>
    <s v="-1 690,00"/>
    <x v="0"/>
    <m/>
  </r>
  <r>
    <s v="M32280"/>
    <x v="158"/>
    <s v="Жилет жен."/>
    <x v="6"/>
    <s v="NEO Vest"/>
    <n v="13"/>
    <n v="12"/>
    <m/>
    <x v="2"/>
    <s v="-3 990,00"/>
    <x v="1"/>
    <s v="752B,752C\"/>
  </r>
  <r>
    <s v="M34757"/>
    <x v="159"/>
    <s v="Комбинезон дет."/>
    <x v="35"/>
    <s v="Outdoor Oth APP"/>
    <n v="1"/>
    <m/>
    <m/>
    <x v="2"/>
    <s v="-3 997,00"/>
    <x v="0"/>
    <s v="131C\"/>
  </r>
  <r>
    <s v="M34940"/>
    <x v="160"/>
    <s v="Брюки муж."/>
    <x v="8"/>
    <s v="Outdoor Pants 1/1"/>
    <n v="3"/>
    <n v="2"/>
    <m/>
    <x v="2"/>
    <s v="-3 997,00"/>
    <x v="0"/>
    <m/>
  </r>
  <r>
    <s v="M34940"/>
    <x v="161"/>
    <s v="Брюки муж."/>
    <x v="8"/>
    <s v="Outdoor Pants 1/1"/>
    <n v="3"/>
    <n v="4"/>
    <m/>
    <x v="3"/>
    <s v="3 997,00"/>
    <x v="0"/>
    <m/>
  </r>
  <r>
    <s v="M37219"/>
    <x v="162"/>
    <s v="Брюки (1/1) муж."/>
    <x v="7"/>
    <s v="FB Lic Pants 1/1"/>
    <n v="1"/>
    <m/>
    <m/>
    <x v="2"/>
    <s v="-1 990,00"/>
    <x v="0"/>
    <s v="372C"/>
  </r>
  <r>
    <s v="M37740"/>
    <x v="163"/>
    <s v="#WБрюки (1/1) дет."/>
    <x v="52"/>
    <s v="Ori Long Scks"/>
    <n v="3"/>
    <n v="2"/>
    <m/>
    <x v="2"/>
    <n v="-790"/>
    <x v="0"/>
    <m/>
  </r>
  <r>
    <s v="M37740"/>
    <x v="164"/>
    <s v="#WБрюки (1/1) дет."/>
    <x v="36"/>
    <s v="Ori Long Scks"/>
    <n v="3"/>
    <n v="4"/>
    <m/>
    <x v="3"/>
    <n v="790"/>
    <x v="0"/>
    <m/>
  </r>
  <r>
    <s v="M38838"/>
    <x v="165"/>
    <s v="Джемпер муж."/>
    <x v="13"/>
    <s v="FB Lic Jersey"/>
    <n v="20"/>
    <n v="19"/>
    <m/>
    <x v="2"/>
    <n v="-990"/>
    <x v="0"/>
    <s v="352C\"/>
  </r>
  <r>
    <s v="M46108"/>
    <x v="166"/>
    <s v="Обувь жен."/>
    <x v="53"/>
    <s v="Class Shoes Mid"/>
    <n v="1"/>
    <m/>
    <m/>
    <x v="2"/>
    <s v="-5 990,00"/>
    <x v="0"/>
    <s v="ЗАЛ"/>
  </r>
  <r>
    <s v="M46108"/>
    <x v="167"/>
    <s v="Обувь жен."/>
    <x v="4"/>
    <s v="Class Shoes Mid"/>
    <n v="1"/>
    <n v="2"/>
    <m/>
    <x v="3"/>
    <s v="5 990,00"/>
    <x v="0"/>
    <s v="ЗАЛ"/>
  </r>
  <r>
    <s v="M47538"/>
    <x v="168"/>
    <s v="Обувь жен."/>
    <x v="54"/>
    <s v="Class Shoes Mid"/>
    <n v="1"/>
    <m/>
    <m/>
    <x v="2"/>
    <s v="-2 990,00"/>
    <x v="0"/>
    <s v="ЗАЛ"/>
  </r>
  <r>
    <s v="Страница 14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M63304"/>
    <x v="169"/>
    <s v="Джемпер жен."/>
    <x v="7"/>
    <s v="Outdoor Sweatshirt"/>
    <n v="5"/>
    <n v="4"/>
    <m/>
    <x v="2"/>
    <s v="-2 990,00"/>
    <x v="1"/>
    <m/>
  </r>
  <r>
    <s v="M64128"/>
    <x v="170"/>
    <s v="Майка жен."/>
    <x v="7"/>
    <s v="Train Tank"/>
    <n v="1"/>
    <m/>
    <m/>
    <x v="2"/>
    <n v="-399"/>
    <x v="0"/>
    <m/>
  </r>
  <r>
    <s v="Страница 15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M66651"/>
    <x v="171"/>
    <s v="Кепка взр."/>
    <x v="44"/>
    <s v="Train Cap"/>
    <n v="3"/>
    <n v="4"/>
    <m/>
    <x v="3"/>
    <n v="690"/>
    <x v="0"/>
    <m/>
  </r>
  <r>
    <s v="M66651"/>
    <x v="172"/>
    <s v="Кепка взр."/>
    <x v="45"/>
    <s v="Train Cap"/>
    <n v="13"/>
    <n v="12"/>
    <m/>
    <x v="2"/>
    <n v="-690"/>
    <x v="0"/>
    <s v="ЗАЛ"/>
  </r>
  <r>
    <s v="M67067"/>
    <x v="173"/>
    <s v="Спортивный бюстгальтер жен."/>
    <x v="8"/>
    <s v="Train Bra Top"/>
    <n v="3"/>
    <m/>
    <m/>
    <x v="4"/>
    <s v="-2 970,00"/>
    <x v="1"/>
    <m/>
  </r>
  <r>
    <s v="M67579"/>
    <x v="174"/>
    <s v="Кепка взр."/>
    <x v="45"/>
    <s v="BKB Lic Cap"/>
    <n v="1"/>
    <m/>
    <m/>
    <x v="2"/>
    <n v="-99"/>
    <x v="0"/>
    <m/>
  </r>
  <r>
    <s v="M67844"/>
    <x v="175"/>
    <s v="Сумка муж."/>
    <x v="32"/>
    <s v="Train Oth Bag"/>
    <n v="14"/>
    <n v="13"/>
    <m/>
    <x v="2"/>
    <s v="-1 297,00"/>
    <x v="0"/>
    <m/>
  </r>
  <r>
    <s v="M67906"/>
    <x v="176"/>
    <s v="Кепка взр."/>
    <x v="43"/>
    <s v="Train Cap"/>
    <n v="6"/>
    <n v="5"/>
    <m/>
    <x v="2"/>
    <n v="-797"/>
    <x v="0"/>
    <m/>
  </r>
  <r>
    <s v="M67906"/>
    <x v="177"/>
    <s v="Кепка взр."/>
    <x v="45"/>
    <s v="Train Cap"/>
    <n v="14"/>
    <n v="15"/>
    <m/>
    <x v="3"/>
    <n v="797"/>
    <x v="0"/>
    <m/>
  </r>
  <r>
    <s v="M67961"/>
    <x v="178"/>
    <s v="Купальник жен."/>
    <x v="8"/>
    <s v="Swim Swimsuit"/>
    <n v="1"/>
    <m/>
    <m/>
    <x v="2"/>
    <n v="-990"/>
    <x v="1"/>
    <m/>
  </r>
  <r>
    <s v="M68051"/>
    <x v="179"/>
    <s v="Носки взр."/>
    <x v="40"/>
    <s v="Train AnkleScks"/>
    <n v="10"/>
    <n v="11"/>
    <m/>
    <x v="3"/>
    <n v="697"/>
    <x v="0"/>
    <m/>
  </r>
  <r>
    <s v="M68051"/>
    <x v="180"/>
    <s v="Носки взр."/>
    <x v="11"/>
    <s v="Train AnkleScks"/>
    <n v="12"/>
    <n v="11"/>
    <m/>
    <x v="2"/>
    <n v="-697"/>
    <x v="0"/>
    <m/>
  </r>
  <r>
    <s v="P07263"/>
    <x v="181"/>
    <s v="Комплект: носки 3 в 1 взр."/>
    <x v="55"/>
    <s v="Train Crew Scks"/>
    <n v="3"/>
    <n v="4"/>
    <m/>
    <x v="3"/>
    <n v="490"/>
    <x v="0"/>
    <m/>
  </r>
  <r>
    <s v="P07263"/>
    <x v="182"/>
    <s v="Комплект: носки 3 в 1 взр."/>
    <x v="40"/>
    <s v="Train Crew Scks"/>
    <n v="8"/>
    <n v="7"/>
    <m/>
    <x v="2"/>
    <n v="-490"/>
    <x v="0"/>
    <s v="ЗАЛ"/>
  </r>
  <r>
    <s v="Q20800"/>
    <x v="183"/>
    <s v="слайды для бассеина жен."/>
    <x v="0"/>
    <s v="Slide Slides"/>
    <n v="1"/>
    <n v="2"/>
    <m/>
    <x v="3"/>
    <n v="399"/>
    <x v="0"/>
    <m/>
  </r>
  <r>
    <s v="Страница 16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Q20800"/>
    <x v="184"/>
    <s v="слайды для бассеина жен."/>
    <x v="5"/>
    <s v="Slide Slides"/>
    <n v="1"/>
    <m/>
    <m/>
    <x v="2"/>
    <n v="-399"/>
    <x v="0"/>
    <m/>
  </r>
  <r>
    <s v="Q20805"/>
    <x v="185"/>
    <s v="Обувь для пляжа и бассейна муж."/>
    <x v="0"/>
    <s v="Slide Slides"/>
    <n v="1"/>
    <n v="2"/>
    <m/>
    <x v="3"/>
    <s v="1 690,00"/>
    <x v="0"/>
    <m/>
  </r>
  <r>
    <s v="Q20805"/>
    <x v="186"/>
    <s v="Обувь для пляжа и бассейна муж."/>
    <x v="5"/>
    <s v="Slide Slides"/>
    <n v="1"/>
    <m/>
    <m/>
    <x v="2"/>
    <s v="-1 690,00"/>
    <x v="0"/>
    <m/>
  </r>
  <r>
    <s v="Q20805"/>
    <x v="187"/>
    <s v="Обувь для пляжа и бассейна муж."/>
    <x v="1"/>
    <s v="Slide Slides"/>
    <n v="1"/>
    <m/>
    <m/>
    <x v="2"/>
    <s v="-1 690,00"/>
    <x v="0"/>
    <m/>
  </r>
  <r>
    <s v="Q20805"/>
    <x v="188"/>
    <s v="Обувь для пляжа и бассейна муж."/>
    <x v="2"/>
    <s v="Slide Slides"/>
    <n v="3"/>
    <n v="4"/>
    <m/>
    <x v="3"/>
    <s v="1 690,00"/>
    <x v="0"/>
    <m/>
  </r>
  <r>
    <s v="Q23135"/>
    <x v="189"/>
    <s v="Обувь для активного отдыха муж."/>
    <x v="1"/>
    <s v="Ori Shoes Low"/>
    <n v="1"/>
    <m/>
    <m/>
    <x v="2"/>
    <s v="-5 990,00"/>
    <x v="1"/>
    <s v="333;"/>
  </r>
  <r>
    <s v="Q23245"/>
    <x v="190"/>
    <s v="Обувь для пляжа и бассейна жен."/>
    <x v="3"/>
    <s v="Slide Slides"/>
    <n v="2"/>
    <m/>
    <m/>
    <x v="1"/>
    <s v="-1 980,00"/>
    <x v="0"/>
    <s v="872A*"/>
  </r>
  <r>
    <s v="Q23980"/>
    <x v="191"/>
    <s v="Обувь дет. спорт."/>
    <x v="56"/>
    <s v="Ori Shoes Low"/>
    <n v="3"/>
    <n v="2"/>
    <m/>
    <x v="2"/>
    <s v="-2 997,00"/>
    <x v="0"/>
    <s v="136;"/>
  </r>
  <r>
    <s v="Q23980"/>
    <x v="192"/>
    <s v="Обувь дет. спорт."/>
    <x v="23"/>
    <s v="Ori Shoes Low"/>
    <n v="1"/>
    <m/>
    <m/>
    <x v="2"/>
    <s v="-2 997,00"/>
    <x v="0"/>
    <s v="136;"/>
  </r>
  <r>
    <s v="Q23980"/>
    <x v="193"/>
    <s v="Обувь дет. спорт."/>
    <x v="57"/>
    <s v="Ori Shoes Low"/>
    <n v="1"/>
    <n v="2"/>
    <m/>
    <x v="3"/>
    <s v="2 997,00"/>
    <x v="0"/>
    <s v="136;"/>
  </r>
  <r>
    <s v="Q23980"/>
    <x v="194"/>
    <s v="Обувь дет. спорт."/>
    <x v="58"/>
    <s v="Ori Shoes Low"/>
    <n v="1"/>
    <n v="2"/>
    <m/>
    <x v="3"/>
    <s v="2 997,00"/>
    <x v="0"/>
    <s v="136;"/>
  </r>
  <r>
    <s v="Q23980"/>
    <x v="195"/>
    <s v="Обувь дет. спорт."/>
    <x v="59"/>
    <s v="Ori Shoes Low"/>
    <n v="4"/>
    <n v="3"/>
    <m/>
    <x v="2"/>
    <s v="-2 997,00"/>
    <x v="0"/>
    <s v="136;"/>
  </r>
  <r>
    <s v="Q23981"/>
    <x v="196"/>
    <s v="Обувь дет. спорт."/>
    <x v="60"/>
    <s v="Ori Shoes Low"/>
    <n v="2"/>
    <n v="1"/>
    <m/>
    <x v="2"/>
    <s v="-2 997,00"/>
    <x v="0"/>
    <s v="136;"/>
  </r>
  <r>
    <s v="Q23981"/>
    <x v="197"/>
    <s v="Обувь дет. спорт."/>
    <x v="61"/>
    <s v="Ori Shoes Low"/>
    <n v="1"/>
    <n v="2"/>
    <m/>
    <x v="3"/>
    <s v="2 997,00"/>
    <x v="0"/>
    <s v="136;"/>
  </r>
  <r>
    <s v="Q23982"/>
    <x v="198"/>
    <s v="Обувь дет. спорт."/>
    <x v="62"/>
    <s v="Ori Shoes Low"/>
    <n v="2"/>
    <n v="1"/>
    <m/>
    <x v="2"/>
    <s v="-3 997,00"/>
    <x v="0"/>
    <s v="135;"/>
  </r>
  <r>
    <s v="Q23982"/>
    <x v="199"/>
    <s v="Обувь дет. спорт."/>
    <x v="17"/>
    <s v="Ori Shoes Low"/>
    <n v="3"/>
    <n v="4"/>
    <m/>
    <x v="3"/>
    <s v="3 997,00"/>
    <x v="0"/>
    <s v="135;"/>
  </r>
  <r>
    <s v="Q26072"/>
    <x v="200"/>
    <s v="Обувь для активного отдыха жен."/>
    <x v="5"/>
    <s v="NEO Shoes Low"/>
    <n v="1"/>
    <m/>
    <m/>
    <x v="2"/>
    <s v="-1 499,00"/>
    <x v="0"/>
    <s v="523*"/>
  </r>
  <r>
    <s v="Q26143"/>
    <x v="201"/>
    <s v="Обувь повседневная муж."/>
    <x v="19"/>
    <s v="NEO Shoes Low"/>
    <n v="1"/>
    <m/>
    <m/>
    <x v="2"/>
    <s v="-1 499,00"/>
    <x v="1"/>
    <n v="224"/>
  </r>
  <r>
    <s v="Q34126"/>
    <x v="202"/>
    <s v="#WОбувь для бега дет."/>
    <x v="3"/>
    <s v="Train Shoes Low"/>
    <n v="1"/>
    <m/>
    <m/>
    <x v="2"/>
    <s v="-2 490,00"/>
    <x v="0"/>
    <s v="113*"/>
  </r>
  <r>
    <s v="Страница 17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02914"/>
    <x v="203"/>
    <s v="Юбка жен."/>
    <x v="8"/>
    <s v="NEO Skirt"/>
    <n v="1"/>
    <m/>
    <m/>
    <x v="2"/>
    <n v="-99"/>
    <x v="1"/>
    <s v="762C;"/>
  </r>
  <r>
    <s v="S02914"/>
    <x v="204"/>
    <s v="Юбка жен."/>
    <x v="13"/>
    <s v="NEO Skirt"/>
    <n v="2"/>
    <n v="3"/>
    <m/>
    <x v="3"/>
    <n v="99"/>
    <x v="0"/>
    <s v="762C;"/>
  </r>
  <r>
    <s v="S06801"/>
    <x v="205"/>
    <s v="Сумка спортивная дет."/>
    <x v="32"/>
    <s v="Train TmDfleBag"/>
    <n v="1"/>
    <m/>
    <m/>
    <x v="2"/>
    <n v="-697"/>
    <x v="0"/>
    <m/>
  </r>
  <r>
    <s v="S08244"/>
    <x v="206"/>
    <s v="Джемпер муж."/>
    <x v="6"/>
    <s v="FB Lic Jersey"/>
    <n v="1"/>
    <m/>
    <m/>
    <x v="2"/>
    <s v="-3 997,00"/>
    <x v="0"/>
    <m/>
  </r>
  <r>
    <s v="S09207"/>
    <x v="207"/>
    <s v="Джемпер с кап-м жен."/>
    <x v="6"/>
    <s v="Train Hoody"/>
    <n v="4"/>
    <n v="5"/>
    <m/>
    <x v="3"/>
    <s v="1 997,00"/>
    <x v="0"/>
    <s v="521C\"/>
  </r>
  <r>
    <s v="S09207"/>
    <x v="208"/>
    <s v="Джемпер с кап-м жен."/>
    <x v="8"/>
    <s v="Train Hoody"/>
    <n v="1"/>
    <m/>
    <m/>
    <x v="2"/>
    <s v="-1 997,00"/>
    <x v="0"/>
    <s v="521C\"/>
  </r>
  <r>
    <s v="S11891"/>
    <x v="209"/>
    <s v="Джемпер муж."/>
    <x v="6"/>
    <s v="FB Lic Jersey"/>
    <n v="1"/>
    <m/>
    <m/>
    <x v="2"/>
    <s v="-3 997,00"/>
    <x v="0"/>
    <m/>
  </r>
  <r>
    <s v="S12450"/>
    <x v="210"/>
    <s v="Носки муж."/>
    <x v="63"/>
    <s v="Train Crew Scks"/>
    <n v="2"/>
    <n v="1"/>
    <m/>
    <x v="2"/>
    <n v="-490"/>
    <x v="0"/>
    <m/>
  </r>
  <r>
    <s v="S13426"/>
    <x v="211"/>
    <s v="Брюки спортивные жен."/>
    <x v="33"/>
    <s v="NEO Track Pant"/>
    <n v="1"/>
    <m/>
    <m/>
    <x v="2"/>
    <s v="-3 490,00"/>
    <x v="0"/>
    <s v="511B 511C"/>
  </r>
  <r>
    <s v="S16571"/>
    <x v="212"/>
    <s v="Джемпер дет. спорт."/>
    <x v="64"/>
    <s v="Train Hoody FZ"/>
    <n v="1"/>
    <m/>
    <m/>
    <x v="2"/>
    <s v="-1 990,00"/>
    <x v="0"/>
    <m/>
  </r>
  <r>
    <s v="S16680"/>
    <x v="213"/>
    <s v="Футболка дет. спорт."/>
    <x v="47"/>
    <s v="Train TShirtSSlve"/>
    <n v="1"/>
    <m/>
    <m/>
    <x v="2"/>
    <n v="-990"/>
    <x v="0"/>
    <m/>
  </r>
  <r>
    <s v="Страница 18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16755"/>
    <x v="214"/>
    <s v="Футболка жен."/>
    <x v="6"/>
    <s v="Train GraphTShirt"/>
    <n v="3"/>
    <n v="2"/>
    <m/>
    <x v="2"/>
    <s v="-1 497,00"/>
    <x v="0"/>
    <m/>
  </r>
  <r>
    <s v="S16755"/>
    <x v="215"/>
    <s v="Футболка жен."/>
    <x v="7"/>
    <s v="Train GraphTShirt"/>
    <n v="10"/>
    <n v="9"/>
    <m/>
    <x v="2"/>
    <s v="-1 497,00"/>
    <x v="0"/>
    <m/>
  </r>
  <r>
    <s v="S17603"/>
    <x v="216"/>
    <s v="Куртка-пуховик жен."/>
    <x v="6"/>
    <s v="Train InsultdJakt"/>
    <n v="1"/>
    <m/>
    <m/>
    <x v="2"/>
    <s v="-5 990,00"/>
    <x v="1"/>
    <m/>
  </r>
  <r>
    <s v="S17603"/>
    <x v="217"/>
    <s v="Куртка-пуховик жен."/>
    <x v="8"/>
    <s v="Train InsultdJakt"/>
    <n v="1"/>
    <m/>
    <m/>
    <x v="2"/>
    <s v="-5 990,00"/>
    <x v="1"/>
    <m/>
  </r>
  <r>
    <s v="S18346"/>
    <x v="218"/>
    <s v="Кепка  взр."/>
    <x v="45"/>
    <s v="NEO Cap"/>
    <n v="1"/>
    <m/>
    <m/>
    <x v="2"/>
    <n v="-99"/>
    <x v="0"/>
    <m/>
  </r>
  <r>
    <s v="S18759"/>
    <x v="219"/>
    <s v="Жилет муж."/>
    <x v="6"/>
    <s v="Ori Vest"/>
    <n v="1"/>
    <n v="2"/>
    <m/>
    <x v="3"/>
    <s v="2 997,00"/>
    <x v="1"/>
    <s v="352A;"/>
  </r>
  <r>
    <s v="Страница 19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20518"/>
    <x v="220"/>
    <s v="Кепка муж."/>
    <x v="45"/>
    <s v="Train Cap"/>
    <n v="15"/>
    <n v="13"/>
    <m/>
    <x v="1"/>
    <s v="-1 994,00"/>
    <x v="0"/>
    <m/>
  </r>
  <r>
    <s v="S20528"/>
    <x v="221"/>
    <s v="Кепка муж."/>
    <x v="45"/>
    <s v="Train Cap"/>
    <n v="9"/>
    <n v="8"/>
    <m/>
    <x v="2"/>
    <n v="-797"/>
    <x v="1"/>
    <m/>
  </r>
  <r>
    <s v="S20929"/>
    <x v="222"/>
    <s v="Брюки (3/4) жен."/>
    <x v="6"/>
    <s v="Train Pants 3/4"/>
    <n v="2"/>
    <n v="1"/>
    <m/>
    <x v="2"/>
    <s v="-1 990,00"/>
    <x v="0"/>
    <s v="632B\"/>
  </r>
  <r>
    <s v="S20993"/>
    <x v="223"/>
    <s v="Брюки (3/4) жен."/>
    <x v="6"/>
    <s v="Train Pants 3/4"/>
    <n v="2"/>
    <m/>
    <m/>
    <x v="1"/>
    <s v="-3 980,00"/>
    <x v="1"/>
    <s v="632A\"/>
  </r>
  <r>
    <s v="S20993"/>
    <x v="224"/>
    <s v="Брюки (3/4) жен."/>
    <x v="7"/>
    <s v="Train Pants 3/4"/>
    <n v="3"/>
    <m/>
    <m/>
    <x v="4"/>
    <s v="-5 970,00"/>
    <x v="1"/>
    <s v="632A\"/>
  </r>
  <r>
    <s v="S20993"/>
    <x v="225"/>
    <s v="Брюки (3/4) жен."/>
    <x v="8"/>
    <s v="Train Pants 3/4"/>
    <n v="4"/>
    <m/>
    <m/>
    <x v="6"/>
    <s v="-7 960,00"/>
    <x v="1"/>
    <s v="632A\"/>
  </r>
  <r>
    <s v="S21081"/>
    <x v="226"/>
    <s v="Майка жен."/>
    <x v="6"/>
    <s v="Train Tank"/>
    <n v="6"/>
    <n v="7"/>
    <m/>
    <x v="3"/>
    <s v="1 690,00"/>
    <x v="0"/>
    <s v="431B"/>
  </r>
  <r>
    <s v="S21081"/>
    <x v="227"/>
    <s v="Майка жен."/>
    <x v="7"/>
    <s v="Train Tank"/>
    <n v="9"/>
    <n v="8"/>
    <m/>
    <x v="2"/>
    <s v="-1 690,00"/>
    <x v="0"/>
    <s v="431B"/>
  </r>
  <r>
    <s v="S21939"/>
    <x v="228"/>
    <s v="Шорты муж."/>
    <x v="8"/>
    <s v="Train Shorts"/>
    <n v="4"/>
    <n v="3"/>
    <m/>
    <x v="2"/>
    <s v="-1 697,00"/>
    <x v="0"/>
    <s v="262B\"/>
  </r>
  <r>
    <s v="S21941"/>
    <x v="229"/>
    <s v="Шорты муж."/>
    <x v="7"/>
    <s v="Train Shorts"/>
    <n v="6"/>
    <n v="5"/>
    <m/>
    <x v="2"/>
    <s v="-1 697,00"/>
    <x v="0"/>
    <m/>
  </r>
  <r>
    <s v="Страница 20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22437"/>
    <x v="230"/>
    <s v="Футболка-поло муж."/>
    <x v="6"/>
    <s v="FB Gen PoloShirt"/>
    <n v="1"/>
    <m/>
    <m/>
    <x v="2"/>
    <n v="-399"/>
    <x v="0"/>
    <m/>
  </r>
  <r>
    <s v="S22453"/>
    <x v="231"/>
    <s v="Брюки (1/1) муж."/>
    <x v="8"/>
    <s v="FB Gen Pants 1/1"/>
    <n v="4"/>
    <n v="3"/>
    <m/>
    <x v="2"/>
    <s v="-2 997,00"/>
    <x v="0"/>
    <m/>
  </r>
  <r>
    <s v="S22474"/>
    <x v="232"/>
    <s v="Коврик для йоги муж."/>
    <x v="32"/>
    <s v="Train Oth ACC/HW"/>
    <n v="1"/>
    <m/>
    <m/>
    <x v="2"/>
    <s v="-2 490,00"/>
    <x v="0"/>
    <m/>
  </r>
  <r>
    <s v="S22475"/>
    <x v="233"/>
    <s v="Коврик для йоги муж."/>
    <x v="32"/>
    <s v="Train Oth ACC/HW"/>
    <n v="0"/>
    <n v="1"/>
    <m/>
    <x v="3"/>
    <s v="2 490,00"/>
    <x v="0"/>
    <m/>
  </r>
  <r>
    <s v="S22613"/>
    <x v="234"/>
    <s v="Костюм  спортивный муж."/>
    <x v="8"/>
    <s v="Train Track Suit"/>
    <n v="3"/>
    <n v="2"/>
    <m/>
    <x v="2"/>
    <s v="-4 990,00"/>
    <x v="0"/>
    <s v="242A\"/>
  </r>
  <r>
    <s v="S22613"/>
    <x v="235"/>
    <s v="Костюм  спортивный муж."/>
    <x v="8"/>
    <s v="Train Track Suit"/>
    <n v="3"/>
    <n v="4"/>
    <m/>
    <x v="3"/>
    <s v="4 990,00"/>
    <x v="0"/>
    <s v="242A\"/>
  </r>
  <r>
    <s v="S22623"/>
    <x v="236"/>
    <s v="Костюм  спортивный муж."/>
    <x v="13"/>
    <s v="Train Track Suit"/>
    <n v="2"/>
    <n v="1"/>
    <m/>
    <x v="2"/>
    <s v="-4 990,00"/>
    <x v="0"/>
    <s v="361A\"/>
  </r>
  <r>
    <s v="Страница 21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29542"/>
    <x v="237"/>
    <s v="Джемпер с кап-м жен."/>
    <x v="33"/>
    <s v="NEO Hoody"/>
    <n v="1"/>
    <m/>
    <m/>
    <x v="2"/>
    <s v="-2 697,00"/>
    <x v="0"/>
    <s v="322A\"/>
  </r>
  <r>
    <s v="S29542"/>
    <x v="238"/>
    <s v="Джемпер с кап-м жен."/>
    <x v="6"/>
    <s v="NEO Hoody"/>
    <n v="1"/>
    <m/>
    <m/>
    <x v="2"/>
    <s v="-2 697,00"/>
    <x v="0"/>
    <s v="322A\"/>
  </r>
  <r>
    <s v="S29542"/>
    <x v="239"/>
    <s v="Джемпер с кап-м жен."/>
    <x v="7"/>
    <s v="NEO Hoody"/>
    <n v="5"/>
    <m/>
    <m/>
    <x v="10"/>
    <s v="-13 485,00"/>
    <x v="0"/>
    <s v="322A\"/>
  </r>
  <r>
    <s v="S29542"/>
    <x v="240"/>
    <s v="Джемпер с кап-м жен."/>
    <x v="8"/>
    <s v="NEO Hoody"/>
    <n v="1"/>
    <m/>
    <m/>
    <x v="2"/>
    <s v="-2 697,00"/>
    <x v="0"/>
    <s v="322A\"/>
  </r>
  <r>
    <s v="Страница 22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S94470"/>
    <x v="241"/>
    <s v="Футболка муж."/>
    <x v="6"/>
    <s v="NEO GraphTShirt"/>
    <n v="2"/>
    <n v="1"/>
    <m/>
    <x v="2"/>
    <s v="-1 690,00"/>
    <x v="0"/>
    <m/>
  </r>
  <r>
    <s v="U41559"/>
    <x v="242"/>
    <s v="Обувь жен."/>
    <x v="3"/>
    <s v="Train Shoes Low"/>
    <n v="9"/>
    <n v="8"/>
    <m/>
    <x v="2"/>
    <s v="-2 997,00"/>
    <x v="0"/>
    <s v="513;"/>
  </r>
  <r>
    <s v="U41559"/>
    <x v="243"/>
    <s v="Обувь жен."/>
    <x v="22"/>
    <s v="Train Shoes Low"/>
    <n v="5"/>
    <n v="4"/>
    <m/>
    <x v="2"/>
    <s v="-2 997,00"/>
    <x v="0"/>
    <s v="513;"/>
  </r>
  <r>
    <s v="U41559"/>
    <x v="244"/>
    <s v="Обувь жен."/>
    <x v="0"/>
    <s v="Train Shoes Low"/>
    <n v="10"/>
    <n v="11"/>
    <m/>
    <x v="3"/>
    <s v="2 997,00"/>
    <x v="0"/>
    <s v="513;"/>
  </r>
  <r>
    <s v="U41559"/>
    <x v="245"/>
    <s v="Обувь жен."/>
    <x v="5"/>
    <s v="Train Shoes Low"/>
    <n v="1"/>
    <m/>
    <m/>
    <x v="2"/>
    <s v="-2 997,00"/>
    <x v="0"/>
    <s v="513;"/>
  </r>
  <r>
    <s v="U42703"/>
    <x v="246"/>
    <s v="Обувь для пляжа и бассейна жен."/>
    <x v="27"/>
    <s v="Slide Slides"/>
    <n v="5"/>
    <n v="4"/>
    <m/>
    <x v="2"/>
    <s v="-1 990,00"/>
    <x v="0"/>
    <m/>
  </r>
  <r>
    <s v="U42703"/>
    <x v="247"/>
    <s v="Обувь для пляжа и бассейна жен."/>
    <x v="3"/>
    <s v="Slide Slides"/>
    <n v="11"/>
    <n v="10"/>
    <m/>
    <x v="2"/>
    <s v="-1 990,00"/>
    <x v="0"/>
    <m/>
  </r>
  <r>
    <s v="V10988"/>
    <x v="248"/>
    <s v="Носки взр."/>
    <x v="40"/>
    <s v="Train AnkleScks"/>
    <n v="3"/>
    <n v="2"/>
    <m/>
    <x v="2"/>
    <n v="-190"/>
    <x v="0"/>
    <s v="ЗАЛ"/>
  </r>
  <r>
    <s v="V12781"/>
    <x v="249"/>
    <s v="Носки взр."/>
    <x v="40"/>
    <s v="Train Crew Scks"/>
    <n v="2"/>
    <n v="1"/>
    <m/>
    <x v="2"/>
    <n v="-99"/>
    <x v="0"/>
    <s v="ЗАЛ"/>
  </r>
  <r>
    <s v="V20670"/>
    <x v="250"/>
    <s v="Обувь для пляжа и бассейна жен."/>
    <x v="27"/>
    <s v="Slide Slides"/>
    <n v="1"/>
    <n v="2"/>
    <m/>
    <x v="3"/>
    <s v="1 490,00"/>
    <x v="1"/>
    <s v="861B*"/>
  </r>
  <r>
    <s v="V20670"/>
    <x v="251"/>
    <s v="Обувь для пляжа и бассейна жен."/>
    <x v="3"/>
    <s v="Slide Slides"/>
    <n v="1"/>
    <m/>
    <m/>
    <x v="2"/>
    <s v="-1 490,00"/>
    <x v="0"/>
    <s v="861B*"/>
  </r>
  <r>
    <s v="Страница 23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V54208"/>
    <x v="252"/>
    <s v="Пантолеты муж."/>
    <x v="42"/>
    <s v="Slide Slides"/>
    <n v="1"/>
    <m/>
    <m/>
    <x v="2"/>
    <s v="-2 490,00"/>
    <x v="0"/>
    <s v="ЗАЛ"/>
  </r>
  <r>
    <s v="V56033"/>
    <x v="253"/>
    <s v="Ботинки жен."/>
    <x v="65"/>
    <s v="Class Shoes Mid"/>
    <n v="1"/>
    <n v="2"/>
    <m/>
    <x v="3"/>
    <s v="5 990,00"/>
    <x v="0"/>
    <s v="513*"/>
  </r>
  <r>
    <s v="V56033"/>
    <x v="254"/>
    <s v="Ботинки жен."/>
    <x v="54"/>
    <s v="Class Shoes Mid"/>
    <n v="2"/>
    <n v="1"/>
    <m/>
    <x v="2"/>
    <s v="-5 990,00"/>
    <x v="0"/>
    <s v="513*"/>
  </r>
  <r>
    <s v="V75080"/>
    <x v="255"/>
    <s v="обувь  муж."/>
    <x v="66"/>
    <s v="Dress Shoes Mid"/>
    <n v="1"/>
    <m/>
    <m/>
    <x v="2"/>
    <s v="-5 990,00"/>
    <x v="0"/>
    <m/>
  </r>
  <r>
    <s v="Страница 24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W52896"/>
    <x v="256"/>
    <s v="Пальто жен."/>
    <x v="8"/>
    <s v="Train InsultdJakt"/>
    <n v="3"/>
    <n v="2"/>
    <m/>
    <x v="2"/>
    <s v="-5 997,00"/>
    <x v="1"/>
    <s v="711A;"/>
  </r>
  <r>
    <s v="W55843"/>
    <x v="257"/>
    <s v="Брюки муж."/>
    <x v="13"/>
    <s v="FB Gen Pants 1/1"/>
    <n v="80"/>
    <n v="79"/>
    <m/>
    <x v="2"/>
    <n v="-999"/>
    <x v="1"/>
    <s v="372A,372B,372C,_x000a_371A\"/>
  </r>
  <r>
    <s v="W61402"/>
    <x v="258"/>
    <s v="Штаны муж."/>
    <x v="8"/>
    <s v="Train Tght Long"/>
    <n v="8"/>
    <n v="7"/>
    <m/>
    <x v="2"/>
    <n v="-99"/>
    <x v="1"/>
    <m/>
  </r>
  <r>
    <s v="W61402"/>
    <x v="259"/>
    <s v="Штаны муж."/>
    <x v="13"/>
    <s v="Train Tght Long"/>
    <n v="2"/>
    <n v="1"/>
    <m/>
    <x v="2"/>
    <n v="-99"/>
    <x v="0"/>
    <m/>
  </r>
  <r>
    <s v="W62764"/>
    <x v="260"/>
    <s v="Брюки муж."/>
    <x v="37"/>
    <s v="Train Pants 1/1"/>
    <n v="4"/>
    <n v="3"/>
    <m/>
    <x v="2"/>
    <n v="-999"/>
    <x v="0"/>
    <s v="262A\"/>
  </r>
  <r>
    <s v="W63617"/>
    <x v="261"/>
    <s v="Джемпер жен."/>
    <x v="7"/>
    <s v="Train Track Top"/>
    <n v="1"/>
    <m/>
    <m/>
    <x v="2"/>
    <n v="-399"/>
    <x v="0"/>
    <m/>
  </r>
  <r>
    <s v="X10954"/>
    <x v="262"/>
    <s v="Футболка жен."/>
    <x v="8"/>
    <s v="DUM DUM"/>
    <n v="1"/>
    <m/>
    <m/>
    <x v="2"/>
    <n v="-99"/>
    <x v="0"/>
    <s v="532A;"/>
  </r>
  <r>
    <s v="X11946"/>
    <x v="263"/>
    <s v="Футболка жен."/>
    <x v="33"/>
    <s v="Train TShirtSSlve"/>
    <n v="1"/>
    <n v="2"/>
    <m/>
    <x v="3"/>
    <n v="990"/>
    <x v="0"/>
    <s v="532A;"/>
  </r>
  <r>
    <s v="X11946"/>
    <x v="264"/>
    <s v="Футболка жен."/>
    <x v="7"/>
    <s v="Train TShirtSSlve"/>
    <n v="2"/>
    <n v="1"/>
    <m/>
    <x v="2"/>
    <n v="-990"/>
    <x v="0"/>
    <s v="532A;"/>
  </r>
  <r>
    <s v="X11946"/>
    <x v="265"/>
    <s v="Футболка жен."/>
    <x v="13"/>
    <s v="Train TShirtSSlve"/>
    <n v="2"/>
    <n v="1"/>
    <m/>
    <x v="2"/>
    <n v="-990"/>
    <x v="0"/>
    <s v="532A;"/>
  </r>
  <r>
    <s v="X11946"/>
    <x v="266"/>
    <s v="Футболка жен."/>
    <x v="37"/>
    <s v="Train TShirtSSlve"/>
    <n v="1"/>
    <m/>
    <m/>
    <x v="2"/>
    <n v="-990"/>
    <x v="0"/>
    <s v="532A;"/>
  </r>
  <r>
    <s v="X13634"/>
    <x v="267"/>
    <s v="Шорты муж."/>
    <x v="8"/>
    <s v="Train Shorts"/>
    <n v="2"/>
    <n v="1"/>
    <m/>
    <x v="2"/>
    <s v="-1 690,00"/>
    <x v="1"/>
    <s v="261C\"/>
  </r>
  <r>
    <s v="X13712"/>
    <x v="268"/>
    <s v="Шапочка для плавания дет."/>
    <x v="32"/>
    <s v="Swim Swim Cap"/>
    <n v="3"/>
    <n v="5"/>
    <m/>
    <x v="0"/>
    <n v="198"/>
    <x v="0"/>
    <s v="842B*"/>
  </r>
  <r>
    <s v="X16998"/>
    <x v="269"/>
    <s v="Кепка взр."/>
    <x v="44"/>
    <s v="Train Cap"/>
    <n v="5"/>
    <n v="6"/>
    <m/>
    <x v="3"/>
    <n v="797"/>
    <x v="0"/>
    <m/>
  </r>
  <r>
    <s v="X16998"/>
    <x v="270"/>
    <s v="Кепка взр."/>
    <x v="43"/>
    <s v="Train Cap"/>
    <n v="20"/>
    <n v="18"/>
    <m/>
    <x v="1"/>
    <s v="-1 594,00"/>
    <x v="0"/>
    <m/>
  </r>
  <r>
    <s v="X16998"/>
    <x v="271"/>
    <s v="Кепка взр."/>
    <x v="31"/>
    <s v="Train Cap"/>
    <n v="1"/>
    <n v="2"/>
    <m/>
    <x v="3"/>
    <n v="797"/>
    <x v="0"/>
    <m/>
  </r>
  <r>
    <s v="X18262"/>
    <x v="272"/>
    <s v="Спортивный бюстгальтер жен."/>
    <x v="6"/>
    <s v="Run Bra Top"/>
    <n v="8"/>
    <n v="9"/>
    <m/>
    <x v="3"/>
    <s v="1 490,00"/>
    <x v="0"/>
    <m/>
  </r>
  <r>
    <s v="X18262"/>
    <x v="273"/>
    <s v="Спортивный бюстгальтер жен."/>
    <x v="6"/>
    <s v="Run Bra Top"/>
    <n v="1"/>
    <m/>
    <m/>
    <x v="2"/>
    <s v="-1 490,00"/>
    <x v="1"/>
    <s v="ЗАЛ"/>
  </r>
  <r>
    <s v="X19625"/>
    <x v="274"/>
    <s v="Шорты муж."/>
    <x v="37"/>
    <s v="Train Shorts"/>
    <n v="1"/>
    <m/>
    <m/>
    <x v="2"/>
    <n v="-399"/>
    <x v="0"/>
    <m/>
  </r>
  <r>
    <s v="X34231"/>
    <x v="275"/>
    <s v="Носки взр."/>
    <x v="55"/>
    <s v="Ori LinerScks"/>
    <n v="11"/>
    <n v="7"/>
    <m/>
    <x v="6"/>
    <s v="-2 360,00"/>
    <x v="0"/>
    <s v="821B*"/>
  </r>
  <r>
    <s v="Страница 25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X53637"/>
    <x v="276"/>
    <s v="Брюки (1/1) муж."/>
    <x v="67"/>
    <s v="Outdoor Pants 1/1"/>
    <n v="1"/>
    <m/>
    <m/>
    <x v="2"/>
    <s v="-4 997,00"/>
    <x v="1"/>
    <s v="632C"/>
  </r>
  <r>
    <s v="X53637"/>
    <x v="277"/>
    <s v="Брюки (1/1) муж."/>
    <x v="8"/>
    <s v="Outdoor Pants 1/1"/>
    <n v="2"/>
    <n v="1"/>
    <m/>
    <x v="2"/>
    <s v="-4 997,00"/>
    <x v="1"/>
    <s v="632C"/>
  </r>
  <r>
    <s v="X73582"/>
    <x v="278"/>
    <s v="Обувь повседневная жен."/>
    <x v="0"/>
    <s v="NEO Shoes Low"/>
    <n v="1"/>
    <n v="2"/>
    <m/>
    <x v="3"/>
    <s v="1 997,00"/>
    <x v="0"/>
    <s v="523;"/>
  </r>
  <r>
    <s v="Z11424"/>
    <x v="279"/>
    <s v="Носки муж."/>
    <x v="41"/>
    <s v="Train Crew Scks"/>
    <n v="10"/>
    <n v="9"/>
    <m/>
    <x v="2"/>
    <n v="-697"/>
    <x v="0"/>
    <s v="821C*"/>
  </r>
  <r>
    <s v="Z11424"/>
    <x v="280"/>
    <s v="Носки муж."/>
    <x v="55"/>
    <s v="Train Crew Scks"/>
    <n v="13"/>
    <n v="14"/>
    <m/>
    <x v="3"/>
    <n v="697"/>
    <x v="0"/>
    <s v="821C*"/>
  </r>
  <r>
    <s v="Z11424"/>
    <x v="281"/>
    <s v="Носки муж."/>
    <x v="12"/>
    <s v="Train Crew Scks"/>
    <n v="7"/>
    <n v="6"/>
    <m/>
    <x v="2"/>
    <n v="-697"/>
    <x v="1"/>
    <s v="821C*"/>
  </r>
  <r>
    <s v="Z11426"/>
    <x v="282"/>
    <s v="Носки взр."/>
    <x v="40"/>
    <s v="Train Crew Scks"/>
    <n v="12"/>
    <n v="11"/>
    <m/>
    <x v="2"/>
    <n v="-397"/>
    <x v="0"/>
    <s v="821C*"/>
  </r>
  <r>
    <s v="Z11435"/>
    <x v="283"/>
    <s v="Носки муж."/>
    <x v="11"/>
    <s v="Train AnkleScks"/>
    <n v="7"/>
    <n v="8"/>
    <m/>
    <x v="3"/>
    <n v="397"/>
    <x v="1"/>
    <s v="ЗАЛ"/>
  </r>
  <r>
    <s v="Z11435"/>
    <x v="284"/>
    <s v="Носки муж."/>
    <x v="12"/>
    <s v="Train AnkleScks"/>
    <n v="7"/>
    <n v="6"/>
    <m/>
    <x v="2"/>
    <n v="-397"/>
    <x v="0"/>
    <s v="ЗАЛ"/>
  </r>
  <r>
    <s v="Z11625"/>
    <x v="285"/>
    <s v="Брюки жен."/>
    <x v="6"/>
    <s v="Oths Pants 1/1"/>
    <n v="1"/>
    <m/>
    <m/>
    <x v="2"/>
    <n v="-999"/>
    <x v="0"/>
    <s v="ЗАЛ"/>
  </r>
  <r>
    <s v="Z20877"/>
    <x v="286"/>
    <s v="Плавательные шорты муж."/>
    <x v="7"/>
    <s v="Swim Swi Shrts"/>
    <n v="59"/>
    <n v="60"/>
    <m/>
    <x v="3"/>
    <s v="1 990,00"/>
    <x v="1"/>
    <s v="272A,272B,272C\"/>
  </r>
  <r>
    <s v="Z20877"/>
    <x v="287"/>
    <s v="Плавательные шорты муж."/>
    <x v="13"/>
    <s v="Swim Swi Shrts"/>
    <n v="21"/>
    <n v="20"/>
    <m/>
    <x v="2"/>
    <s v="-1 990,00"/>
    <x v="1"/>
    <s v="272A,272B,272C\"/>
  </r>
  <r>
    <s v="Страница 26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Z21609"/>
    <x v="288"/>
    <s v="Пуховик жен."/>
    <x v="33"/>
    <s v="Train InsultdJakt"/>
    <n v="2"/>
    <n v="1"/>
    <m/>
    <x v="2"/>
    <s v="-5 990,00"/>
    <x v="1"/>
    <s v="542A;"/>
  </r>
  <r>
    <s v="Z25504"/>
    <x v="289"/>
    <s v="Носки муж."/>
    <x v="40"/>
    <s v="Train Crew Scks"/>
    <n v="10"/>
    <n v="9"/>
    <m/>
    <x v="2"/>
    <n v="-190"/>
    <x v="1"/>
    <m/>
  </r>
  <r>
    <s v="Z25522"/>
    <x v="290"/>
    <s v="Носки муж."/>
    <x v="40"/>
    <s v="Train Crew Scks"/>
    <n v="4"/>
    <n v="3"/>
    <m/>
    <x v="2"/>
    <n v="-397"/>
    <x v="0"/>
    <s v="ЗАЛ"/>
  </r>
  <r>
    <s v="Z25524"/>
    <x v="291"/>
    <s v="Носки муж."/>
    <x v="55"/>
    <s v="Train Crew Scks"/>
    <n v="4"/>
    <n v="3"/>
    <m/>
    <x v="2"/>
    <n v="-397"/>
    <x v="0"/>
    <m/>
  </r>
  <r>
    <s v="Z25524"/>
    <x v="292"/>
    <s v="Носки муж."/>
    <x v="11"/>
    <s v="Train Crew Scks"/>
    <n v="4"/>
    <n v="5"/>
    <m/>
    <x v="3"/>
    <n v="397"/>
    <x v="0"/>
    <s v="ЗАЛ"/>
  </r>
  <r>
    <s v="Z25668"/>
    <x v="293"/>
    <s v="Носки муж."/>
    <x v="41"/>
    <s v="Train AnkleScks"/>
    <n v="6"/>
    <n v="5"/>
    <m/>
    <x v="2"/>
    <n v="-397"/>
    <x v="1"/>
    <m/>
  </r>
  <r>
    <s v="Z25668"/>
    <x v="294"/>
    <s v="Носки муж."/>
    <x v="55"/>
    <s v="Train AnkleScks"/>
    <n v="2"/>
    <n v="1"/>
    <m/>
    <x v="2"/>
    <n v="-397"/>
    <x v="0"/>
    <s v="ЗАЛ"/>
  </r>
  <r>
    <s v="Z25668"/>
    <x v="295"/>
    <s v="Носки муж."/>
    <x v="40"/>
    <s v="Train AnkleScks"/>
    <n v="33"/>
    <n v="34"/>
    <m/>
    <x v="3"/>
    <n v="397"/>
    <x v="0"/>
    <s v="ЗАЛ"/>
  </r>
  <r>
    <s v="Z25668"/>
    <x v="296"/>
    <s v="Носки муж."/>
    <x v="12"/>
    <s v="Train AnkleScks"/>
    <n v="13"/>
    <n v="10"/>
    <m/>
    <x v="4"/>
    <s v="-1 191,00"/>
    <x v="0"/>
    <s v="ЗАЛ"/>
  </r>
  <r>
    <s v="Z25923"/>
    <x v="297"/>
    <s v="Носки муж."/>
    <x v="11"/>
    <s v="Train AnkleScks"/>
    <n v="0"/>
    <n v="1"/>
    <m/>
    <x v="3"/>
    <n v="697"/>
    <x v="1"/>
    <s v="822A*"/>
  </r>
  <r>
    <s v="Z25924"/>
    <x v="298"/>
    <s v="Носки муж."/>
    <x v="40"/>
    <s v="Train AnkleScks"/>
    <n v="14"/>
    <n v="15"/>
    <m/>
    <x v="3"/>
    <n v="697"/>
    <x v="0"/>
    <s v="822B*"/>
  </r>
  <r>
    <s v="Z25924"/>
    <x v="299"/>
    <s v="Носки муж."/>
    <x v="11"/>
    <s v="Train AnkleScks"/>
    <n v="15"/>
    <n v="14"/>
    <m/>
    <x v="2"/>
    <n v="-697"/>
    <x v="0"/>
    <s v="822B*"/>
  </r>
  <r>
    <s v="Z25978"/>
    <x v="300"/>
    <s v="Носки муж."/>
    <x v="11"/>
    <s v="Train AnkleScks"/>
    <n v="6"/>
    <n v="5"/>
    <m/>
    <x v="2"/>
    <n v="-697"/>
    <x v="1"/>
    <s v="822C*"/>
  </r>
  <r>
    <s v="Z26008"/>
    <x v="301"/>
    <s v="Носки муж."/>
    <x v="41"/>
    <s v="Train LinerScks"/>
    <n v="14"/>
    <n v="13"/>
    <m/>
    <x v="2"/>
    <n v="-697"/>
    <x v="0"/>
    <m/>
  </r>
  <r>
    <s v="Страница 27 / 28"/>
    <x v="27"/>
    <m/>
    <x v="14"/>
    <m/>
    <m/>
    <m/>
    <m/>
    <x v="7"/>
    <m/>
    <x v="2"/>
    <m/>
  </r>
  <r>
    <s v="Магазин Улица Индекс, Телефон"/>
    <x v="27"/>
    <m/>
    <x v="14"/>
    <m/>
    <s v="Дата Время Сотрудник"/>
    <m/>
    <m/>
    <x v="7"/>
    <m/>
    <x v="2"/>
    <m/>
  </r>
  <r>
    <s v="№ док-та:                                                                                    C24B2300000287"/>
    <x v="27"/>
    <m/>
    <x v="14"/>
    <m/>
    <m/>
    <m/>
    <m/>
    <x v="7"/>
    <m/>
    <x v="2"/>
    <m/>
  </r>
  <r>
    <s v="Описание:                                                            Передаточная инвентаризация"/>
    <x v="27"/>
    <m/>
    <x v="14"/>
    <m/>
    <m/>
    <m/>
    <m/>
    <x v="7"/>
    <m/>
    <x v="2"/>
    <m/>
  </r>
  <r>
    <s v="Источник:                                                                                                 Локальный"/>
    <x v="27"/>
    <m/>
    <x v="14"/>
    <m/>
    <m/>
    <m/>
    <m/>
    <x v="7"/>
    <m/>
    <x v="2"/>
    <m/>
  </r>
  <r>
    <s v="Причина:                                                                                                  Смена перс"/>
    <x v="27"/>
    <m/>
    <x v="14"/>
    <m/>
    <m/>
    <m/>
    <m/>
    <x v="7"/>
    <m/>
    <x v="2"/>
    <m/>
  </r>
  <r>
    <s v="Пороговое знач.:                                                                                                1                                Выполнить до:                                                                            14.08.2015 00:00"/>
    <x v="27"/>
    <m/>
    <x v="14"/>
    <m/>
    <m/>
    <m/>
    <m/>
    <x v="7"/>
    <m/>
    <x v="2"/>
    <m/>
  </r>
  <r>
    <s v="Z73344"/>
    <x v="302"/>
    <s v="Куртка из кожаного заменителя же"/>
    <x v="8"/>
    <s v="NEO Light Jakt"/>
    <n v="2"/>
    <n v="1"/>
    <m/>
    <x v="2"/>
    <n v="-99"/>
    <x v="0"/>
    <m/>
  </r>
  <r>
    <s v="ИТОГО:"/>
    <x v="27"/>
    <m/>
    <x v="14"/>
    <m/>
    <s v="2 108"/>
    <s v="1 933"/>
    <n v="0"/>
    <x v="11"/>
    <s v="-428 222,00"/>
    <x v="2"/>
    <m/>
  </r>
  <r>
    <s v="Страница 28 / 28"/>
    <x v="27"/>
    <m/>
    <x v="14"/>
    <m/>
    <m/>
    <m/>
    <m/>
    <x v="7"/>
    <m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E307" firstHeaderRow="1" firstDataRow="2" firstDataCol="2"/>
  <pivotFields count="12">
    <pivotField compact="0" outline="0" showAll="0" defaultSubtotal="0"/>
    <pivotField axis="axisRow" compact="0" outline="0" showAll="0" defaultSubtotal="0">
      <items count="3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27"/>
      </items>
    </pivotField>
    <pivotField compact="0" outline="0" showAll="0" defaultSubtotal="0"/>
    <pivotField axis="axisRow" compact="0" outline="0" showAll="0" defaultSubtotal="0">
      <items count="68">
        <item x="48"/>
        <item x="27"/>
        <item x="3"/>
        <item x="4"/>
        <item x="0"/>
        <item x="5"/>
        <item x="42"/>
        <item x="1"/>
        <item x="2"/>
        <item x="60"/>
        <item x="61"/>
        <item x="56"/>
        <item x="23"/>
        <item x="57"/>
        <item x="58"/>
        <item x="59"/>
        <item x="25"/>
        <item x="26"/>
        <item x="16"/>
        <item x="21"/>
        <item x="53"/>
        <item x="52"/>
        <item x="34"/>
        <item x="65"/>
        <item x="35"/>
        <item x="54"/>
        <item x="36"/>
        <item x="64"/>
        <item x="49"/>
        <item x="47"/>
        <item x="38"/>
        <item x="39"/>
        <item x="41"/>
        <item x="55"/>
        <item x="40"/>
        <item x="11"/>
        <item x="63"/>
        <item x="12"/>
        <item x="30"/>
        <item x="66"/>
        <item x="51"/>
        <item x="9"/>
        <item x="15"/>
        <item x="33"/>
        <item x="24"/>
        <item x="62"/>
        <item x="17"/>
        <item x="22"/>
        <item x="19"/>
        <item x="20"/>
        <item x="10"/>
        <item x="28"/>
        <item x="18"/>
        <item x="13"/>
        <item x="8"/>
        <item x="50"/>
        <item x="29"/>
        <item x="32"/>
        <item x="31"/>
        <item x="45"/>
        <item x="43"/>
        <item x="44"/>
        <item x="7"/>
        <item x="67"/>
        <item x="37"/>
        <item x="6"/>
        <item x="46"/>
        <item x="1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>
      <items count="12">
        <item x="11"/>
        <item x="8"/>
        <item x="10"/>
        <item x="6"/>
        <item x="4"/>
        <item x="1"/>
        <item x="2"/>
        <item x="3"/>
        <item x="0"/>
        <item x="5"/>
        <item x="9"/>
        <item x="7"/>
      </items>
    </pivotField>
    <pivotField compact="0" outline="0" showAll="0" defaultSubtotal="0"/>
    <pivotField axis="axisCol" compact="0" outline="0" showAll="0" defaultSubtotal="0">
      <items count="3">
        <item x="1"/>
        <item x="0"/>
        <item h="1" x="2"/>
      </items>
    </pivotField>
    <pivotField compact="0" outline="0" showAll="0" defaultSubtotal="0"/>
  </pivotFields>
  <rowFields count="2">
    <field x="1"/>
    <field x="3"/>
  </rowFields>
  <rowItems count="303">
    <i>
      <x/>
      <x v="4"/>
    </i>
    <i>
      <x v="1"/>
      <x v="7"/>
    </i>
    <i>
      <x v="2"/>
      <x v="8"/>
    </i>
    <i>
      <x v="3"/>
      <x v="2"/>
    </i>
    <i>
      <x v="4"/>
      <x v="3"/>
    </i>
    <i>
      <x v="5"/>
      <x v="4"/>
    </i>
    <i>
      <x v="6"/>
      <x v="5"/>
    </i>
    <i>
      <x v="7"/>
      <x v="65"/>
    </i>
    <i>
      <x v="8"/>
      <x v="62"/>
    </i>
    <i>
      <x v="9"/>
      <x v="65"/>
    </i>
    <i>
      <x v="10"/>
      <x v="54"/>
    </i>
    <i>
      <x v="11"/>
      <x v="41"/>
    </i>
    <i>
      <x v="12"/>
      <x v="41"/>
    </i>
    <i>
      <x v="13"/>
      <x v="50"/>
    </i>
    <i>
      <x v="14"/>
      <x v="54"/>
    </i>
    <i>
      <x v="15"/>
      <x v="54"/>
    </i>
    <i>
      <x v="16"/>
      <x v="35"/>
    </i>
    <i>
      <x v="17"/>
      <x v="35"/>
    </i>
    <i>
      <x v="18"/>
      <x v="37"/>
    </i>
    <i>
      <x v="19"/>
      <x v="62"/>
    </i>
    <i>
      <x v="20"/>
      <x v="65"/>
    </i>
    <i>
      <x v="21"/>
      <x v="54"/>
    </i>
    <i>
      <x v="22"/>
      <x v="54"/>
    </i>
    <i>
      <x v="23"/>
      <x v="65"/>
    </i>
    <i>
      <x v="24"/>
      <x v="62"/>
    </i>
    <i>
      <x v="25"/>
      <x v="54"/>
    </i>
    <i>
      <x v="26"/>
      <x v="53"/>
    </i>
    <i>
      <x v="27"/>
      <x v="62"/>
    </i>
    <i>
      <x v="28"/>
      <x v="54"/>
    </i>
    <i>
      <x v="29"/>
      <x v="65"/>
    </i>
    <i>
      <x v="30"/>
      <x v="62"/>
    </i>
    <i>
      <x v="31"/>
      <x v="54"/>
    </i>
    <i>
      <x v="32"/>
      <x v="53"/>
    </i>
    <i>
      <x v="33"/>
      <x v="54"/>
    </i>
    <i>
      <x v="34"/>
      <x v="54"/>
    </i>
    <i>
      <x v="35"/>
      <x v="42"/>
    </i>
    <i>
      <x v="36"/>
      <x v="65"/>
    </i>
    <i>
      <x v="37"/>
      <x v="18"/>
    </i>
    <i>
      <x v="38"/>
      <x v="46"/>
    </i>
    <i>
      <x v="39"/>
      <x v="52"/>
    </i>
    <i>
      <x v="40"/>
      <x v="7"/>
    </i>
    <i>
      <x v="41"/>
      <x v="18"/>
    </i>
    <i>
      <x v="42"/>
      <x v="48"/>
    </i>
    <i>
      <x v="43"/>
      <x v="49"/>
    </i>
    <i>
      <x v="44"/>
      <x v="52"/>
    </i>
    <i>
      <x v="45"/>
      <x v="19"/>
    </i>
    <i>
      <x v="46"/>
      <x v="47"/>
    </i>
    <i>
      <x v="47"/>
      <x v="12"/>
    </i>
    <i>
      <x v="48"/>
      <x v="44"/>
    </i>
    <i>
      <x v="49"/>
      <x v="18"/>
    </i>
    <i>
      <x v="50"/>
      <x v="16"/>
    </i>
    <i>
      <x v="51"/>
      <x v="17"/>
    </i>
    <i>
      <x v="52"/>
      <x v="7"/>
    </i>
    <i>
      <x v="53"/>
      <x v="5"/>
    </i>
    <i>
      <x v="54"/>
      <x v="49"/>
    </i>
    <i>
      <x v="55"/>
      <x v="1"/>
    </i>
    <i>
      <x v="56"/>
      <x v="51"/>
    </i>
    <i>
      <x v="57"/>
      <x v="56"/>
    </i>
    <i>
      <x v="58"/>
      <x v="1"/>
    </i>
    <i>
      <x v="59"/>
      <x v="2"/>
    </i>
    <i>
      <x v="60"/>
      <x v="48"/>
    </i>
    <i>
      <x v="61"/>
      <x v="1"/>
    </i>
    <i>
      <x v="62"/>
      <x v="38"/>
    </i>
    <i>
      <x v="63"/>
      <x v="52"/>
    </i>
    <i>
      <x v="64"/>
      <x v="65"/>
    </i>
    <i>
      <x v="65"/>
      <x v="53"/>
    </i>
    <i>
      <x v="66"/>
      <x v="58"/>
    </i>
    <i>
      <x v="67"/>
      <x v="62"/>
    </i>
    <i>
      <x v="68"/>
      <x v="54"/>
    </i>
    <i>
      <x v="69"/>
      <x v="54"/>
    </i>
    <i>
      <x v="70"/>
      <x v="57"/>
    </i>
    <i>
      <x v="71"/>
      <x v="43"/>
    </i>
    <i>
      <x v="72"/>
      <x v="65"/>
    </i>
    <i>
      <x v="73"/>
      <x v="62"/>
    </i>
    <i>
      <x v="74"/>
      <x v="54"/>
    </i>
    <i>
      <x v="75"/>
      <x v="22"/>
    </i>
    <i>
      <x v="76"/>
      <x v="24"/>
    </i>
    <i>
      <x v="77"/>
      <x v="26"/>
    </i>
    <i>
      <x v="78"/>
      <x v="53"/>
    </i>
    <i>
      <x v="79"/>
      <x v="64"/>
    </i>
    <i>
      <x v="80"/>
      <x v="64"/>
    </i>
    <i>
      <x v="81"/>
      <x v="30"/>
    </i>
    <i>
      <x v="82"/>
      <x v="31"/>
    </i>
    <i>
      <x v="83"/>
      <x v="34"/>
    </i>
    <i>
      <x v="84"/>
      <x v="7"/>
    </i>
    <i>
      <x v="85"/>
      <x v="38"/>
    </i>
    <i>
      <x v="86"/>
      <x v="54"/>
    </i>
    <i>
      <x v="87"/>
      <x v="31"/>
    </i>
    <i>
      <x v="88"/>
      <x v="32"/>
    </i>
    <i>
      <x v="89"/>
      <x v="64"/>
    </i>
    <i>
      <x v="90"/>
      <x v="2"/>
    </i>
    <i>
      <x v="91"/>
      <x v="3"/>
    </i>
    <i>
      <x v="92"/>
      <x v="4"/>
    </i>
    <i>
      <x v="93"/>
      <x v="6"/>
    </i>
    <i>
      <x v="94"/>
      <x v="7"/>
    </i>
    <i>
      <x v="95"/>
      <x v="8"/>
    </i>
    <i>
      <x v="96"/>
      <x v="62"/>
    </i>
    <i>
      <x v="97"/>
      <x v="53"/>
    </i>
    <i>
      <x v="98"/>
      <x v="60"/>
    </i>
    <i>
      <x v="99"/>
      <x v="61"/>
    </i>
    <i>
      <x v="100"/>
      <x v="60"/>
    </i>
    <i>
      <x v="101"/>
      <x v="59"/>
    </i>
    <i>
      <x v="102"/>
      <x v="61"/>
    </i>
    <i>
      <x v="103"/>
      <x v="59"/>
    </i>
    <i>
      <x v="104"/>
      <x v="60"/>
    </i>
    <i>
      <x v="105"/>
      <x v="59"/>
    </i>
    <i>
      <x v="106"/>
      <x v="54"/>
    </i>
    <i>
      <x v="107"/>
      <x v="62"/>
    </i>
    <i>
      <x v="108"/>
      <x v="54"/>
    </i>
    <i>
      <x v="109"/>
      <x v="53"/>
    </i>
    <i>
      <x v="110"/>
      <x v="66"/>
    </i>
    <i>
      <x v="111"/>
      <x v="52"/>
    </i>
    <i>
      <x v="112"/>
      <x v="46"/>
    </i>
    <i>
      <x v="113"/>
      <x v="5"/>
    </i>
    <i>
      <x v="114"/>
      <x v="7"/>
    </i>
    <i>
      <x v="115"/>
      <x v="6"/>
    </i>
    <i>
      <x v="116"/>
      <x v="6"/>
    </i>
    <i>
      <x v="117"/>
      <x v="8"/>
    </i>
    <i>
      <x v="118"/>
      <x v="2"/>
    </i>
    <i>
      <x v="119"/>
      <x v="4"/>
    </i>
    <i>
      <x v="120"/>
      <x v="5"/>
    </i>
    <i>
      <x v="121"/>
      <x v="62"/>
    </i>
    <i>
      <x v="122"/>
      <x v="29"/>
    </i>
    <i>
      <x v="123"/>
      <x/>
    </i>
    <i>
      <x v="124"/>
      <x v="62"/>
    </i>
    <i>
      <x v="125"/>
      <x v="54"/>
    </i>
    <i>
      <x v="126"/>
      <x v="28"/>
    </i>
    <i>
      <x v="127"/>
      <x v="29"/>
    </i>
    <i>
      <x v="128"/>
      <x v="54"/>
    </i>
    <i>
      <x v="129"/>
      <x v="53"/>
    </i>
    <i>
      <x v="130"/>
      <x v="54"/>
    </i>
    <i>
      <x v="131"/>
      <x v="55"/>
    </i>
    <i>
      <x v="132"/>
      <x v="66"/>
    </i>
    <i>
      <x v="133"/>
      <x v="62"/>
    </i>
    <i>
      <x v="134"/>
      <x v="46"/>
    </i>
    <i>
      <x v="135"/>
      <x v="5"/>
    </i>
    <i>
      <x v="136"/>
      <x v="6"/>
    </i>
    <i>
      <x v="137"/>
      <x v="3"/>
    </i>
    <i>
      <x v="138"/>
      <x v="47"/>
    </i>
    <i>
      <x v="139"/>
      <x v="5"/>
    </i>
    <i>
      <x v="140"/>
      <x v="48"/>
    </i>
    <i>
      <x v="141"/>
      <x v="38"/>
    </i>
    <i>
      <x v="142"/>
      <x v="48"/>
    </i>
    <i>
      <x v="143"/>
      <x v="46"/>
    </i>
    <i>
      <x v="144"/>
      <x v="4"/>
    </i>
    <i>
      <x v="145"/>
      <x v="47"/>
    </i>
    <i>
      <x v="146"/>
      <x v="6"/>
    </i>
    <i>
      <x v="147"/>
      <x v="40"/>
    </i>
    <i>
      <x v="148"/>
      <x v="49"/>
    </i>
    <i>
      <x v="149"/>
      <x v="7"/>
    </i>
    <i>
      <x v="150"/>
      <x v="62"/>
    </i>
    <i>
      <x v="151"/>
      <x v="65"/>
    </i>
    <i>
      <x v="152"/>
      <x v="62"/>
    </i>
    <i>
      <x v="153"/>
      <x v="62"/>
    </i>
    <i>
      <x v="154"/>
      <x v="54"/>
    </i>
    <i>
      <x v="155"/>
      <x v="59"/>
    </i>
    <i>
      <x v="156"/>
      <x v="65"/>
    </i>
    <i>
      <x v="157"/>
      <x v="65"/>
    </i>
    <i>
      <x v="158"/>
      <x v="24"/>
    </i>
    <i>
      <x v="159"/>
      <x v="54"/>
    </i>
    <i>
      <x v="160"/>
      <x v="54"/>
    </i>
    <i>
      <x v="161"/>
      <x v="62"/>
    </i>
    <i>
      <x v="162"/>
      <x v="21"/>
    </i>
    <i>
      <x v="163"/>
      <x v="26"/>
    </i>
    <i>
      <x v="164"/>
      <x v="53"/>
    </i>
    <i>
      <x v="165"/>
      <x v="20"/>
    </i>
    <i>
      <x v="166"/>
      <x v="3"/>
    </i>
    <i>
      <x v="167"/>
      <x v="25"/>
    </i>
    <i>
      <x v="168"/>
      <x v="62"/>
    </i>
    <i>
      <x v="169"/>
      <x v="62"/>
    </i>
    <i>
      <x v="170"/>
      <x v="61"/>
    </i>
    <i>
      <x v="171"/>
      <x v="59"/>
    </i>
    <i>
      <x v="172"/>
      <x v="54"/>
    </i>
    <i>
      <x v="173"/>
      <x v="59"/>
    </i>
    <i>
      <x v="174"/>
      <x v="57"/>
    </i>
    <i>
      <x v="175"/>
      <x v="60"/>
    </i>
    <i>
      <x v="176"/>
      <x v="59"/>
    </i>
    <i>
      <x v="177"/>
      <x v="54"/>
    </i>
    <i>
      <x v="178"/>
      <x v="34"/>
    </i>
    <i>
      <x v="179"/>
      <x v="35"/>
    </i>
    <i>
      <x v="180"/>
      <x v="33"/>
    </i>
    <i>
      <x v="181"/>
      <x v="34"/>
    </i>
    <i>
      <x v="182"/>
      <x v="4"/>
    </i>
    <i>
      <x v="183"/>
      <x v="5"/>
    </i>
    <i>
      <x v="184"/>
      <x v="4"/>
    </i>
    <i>
      <x v="185"/>
      <x v="5"/>
    </i>
    <i>
      <x v="186"/>
      <x v="7"/>
    </i>
    <i>
      <x v="187"/>
      <x v="8"/>
    </i>
    <i>
      <x v="188"/>
      <x v="7"/>
    </i>
    <i>
      <x v="189"/>
      <x v="2"/>
    </i>
    <i>
      <x v="190"/>
      <x v="11"/>
    </i>
    <i>
      <x v="191"/>
      <x v="12"/>
    </i>
    <i>
      <x v="192"/>
      <x v="13"/>
    </i>
    <i>
      <x v="193"/>
      <x v="14"/>
    </i>
    <i>
      <x v="194"/>
      <x v="15"/>
    </i>
    <i>
      <x v="195"/>
      <x v="9"/>
    </i>
    <i>
      <x v="196"/>
      <x v="10"/>
    </i>
    <i>
      <x v="197"/>
      <x v="45"/>
    </i>
    <i>
      <x v="198"/>
      <x v="46"/>
    </i>
    <i>
      <x v="199"/>
      <x v="5"/>
    </i>
    <i>
      <x v="200"/>
      <x v="48"/>
    </i>
    <i>
      <x v="201"/>
      <x v="2"/>
    </i>
    <i>
      <x v="202"/>
      <x v="54"/>
    </i>
    <i>
      <x v="203"/>
      <x v="53"/>
    </i>
    <i>
      <x v="204"/>
      <x v="57"/>
    </i>
    <i>
      <x v="205"/>
      <x v="65"/>
    </i>
    <i>
      <x v="206"/>
      <x v="65"/>
    </i>
    <i>
      <x v="207"/>
      <x v="54"/>
    </i>
    <i>
      <x v="208"/>
      <x v="65"/>
    </i>
    <i>
      <x v="209"/>
      <x v="36"/>
    </i>
    <i>
      <x v="210"/>
      <x v="43"/>
    </i>
    <i>
      <x v="211"/>
      <x v="27"/>
    </i>
    <i>
      <x v="212"/>
      <x v="29"/>
    </i>
    <i>
      <x v="213"/>
      <x v="65"/>
    </i>
    <i>
      <x v="214"/>
      <x v="62"/>
    </i>
    <i>
      <x v="215"/>
      <x v="65"/>
    </i>
    <i>
      <x v="216"/>
      <x v="54"/>
    </i>
    <i>
      <x v="217"/>
      <x v="59"/>
    </i>
    <i>
      <x v="218"/>
      <x v="65"/>
    </i>
    <i>
      <x v="219"/>
      <x v="59"/>
    </i>
    <i>
      <x v="220"/>
      <x v="59"/>
    </i>
    <i>
      <x v="221"/>
      <x v="65"/>
    </i>
    <i>
      <x v="222"/>
      <x v="65"/>
    </i>
    <i>
      <x v="223"/>
      <x v="62"/>
    </i>
    <i>
      <x v="224"/>
      <x v="54"/>
    </i>
    <i>
      <x v="225"/>
      <x v="65"/>
    </i>
    <i>
      <x v="226"/>
      <x v="62"/>
    </i>
    <i>
      <x v="227"/>
      <x v="54"/>
    </i>
    <i>
      <x v="228"/>
      <x v="62"/>
    </i>
    <i>
      <x v="229"/>
      <x v="65"/>
    </i>
    <i>
      <x v="230"/>
      <x v="54"/>
    </i>
    <i>
      <x v="231"/>
      <x v="57"/>
    </i>
    <i>
      <x v="232"/>
      <x v="57"/>
    </i>
    <i>
      <x v="233"/>
      <x v="54"/>
    </i>
    <i>
      <x v="234"/>
      <x v="54"/>
    </i>
    <i>
      <x v="235"/>
      <x v="53"/>
    </i>
    <i>
      <x v="236"/>
      <x v="43"/>
    </i>
    <i>
      <x v="237"/>
      <x v="65"/>
    </i>
    <i>
      <x v="238"/>
      <x v="62"/>
    </i>
    <i>
      <x v="239"/>
      <x v="54"/>
    </i>
    <i>
      <x v="240"/>
      <x v="65"/>
    </i>
    <i>
      <x v="241"/>
      <x v="2"/>
    </i>
    <i>
      <x v="242"/>
      <x v="47"/>
    </i>
    <i>
      <x v="243"/>
      <x v="4"/>
    </i>
    <i>
      <x v="244"/>
      <x v="5"/>
    </i>
    <i>
      <x v="245"/>
      <x v="1"/>
    </i>
    <i>
      <x v="246"/>
      <x v="2"/>
    </i>
    <i>
      <x v="247"/>
      <x v="34"/>
    </i>
    <i>
      <x v="248"/>
      <x v="34"/>
    </i>
    <i>
      <x v="249"/>
      <x v="1"/>
    </i>
    <i>
      <x v="250"/>
      <x v="2"/>
    </i>
    <i>
      <x v="251"/>
      <x v="6"/>
    </i>
    <i>
      <x v="252"/>
      <x v="23"/>
    </i>
    <i>
      <x v="253"/>
      <x v="25"/>
    </i>
    <i>
      <x v="254"/>
      <x v="39"/>
    </i>
    <i>
      <x v="255"/>
      <x v="54"/>
    </i>
    <i>
      <x v="256"/>
      <x v="53"/>
    </i>
    <i>
      <x v="257"/>
      <x v="54"/>
    </i>
    <i>
      <x v="258"/>
      <x v="53"/>
    </i>
    <i>
      <x v="259"/>
      <x v="64"/>
    </i>
    <i>
      <x v="260"/>
      <x v="62"/>
    </i>
    <i>
      <x v="261"/>
      <x v="54"/>
    </i>
    <i>
      <x v="262"/>
      <x v="43"/>
    </i>
    <i>
      <x v="263"/>
      <x v="62"/>
    </i>
    <i>
      <x v="264"/>
      <x v="53"/>
    </i>
    <i>
      <x v="265"/>
      <x v="64"/>
    </i>
    <i>
      <x v="266"/>
      <x v="54"/>
    </i>
    <i>
      <x v="267"/>
      <x v="57"/>
    </i>
    <i>
      <x v="268"/>
      <x v="61"/>
    </i>
    <i>
      <x v="269"/>
      <x v="60"/>
    </i>
    <i>
      <x v="270"/>
      <x v="58"/>
    </i>
    <i>
      <x v="271"/>
      <x v="65"/>
    </i>
    <i>
      <x v="272"/>
      <x v="65"/>
    </i>
    <i>
      <x v="273"/>
      <x v="64"/>
    </i>
    <i>
      <x v="274"/>
      <x v="33"/>
    </i>
    <i>
      <x v="275"/>
      <x v="63"/>
    </i>
    <i>
      <x v="276"/>
      <x v="54"/>
    </i>
    <i>
      <x v="277"/>
      <x v="4"/>
    </i>
    <i>
      <x v="278"/>
      <x v="32"/>
    </i>
    <i>
      <x v="279"/>
      <x v="33"/>
    </i>
    <i>
      <x v="280"/>
      <x v="37"/>
    </i>
    <i>
      <x v="281"/>
      <x v="34"/>
    </i>
    <i>
      <x v="282"/>
      <x v="35"/>
    </i>
    <i>
      <x v="283"/>
      <x v="37"/>
    </i>
    <i>
      <x v="284"/>
      <x v="65"/>
    </i>
    <i>
      <x v="285"/>
      <x v="62"/>
    </i>
    <i>
      <x v="286"/>
      <x v="53"/>
    </i>
    <i>
      <x v="287"/>
      <x v="43"/>
    </i>
    <i>
      <x v="288"/>
      <x v="34"/>
    </i>
    <i>
      <x v="289"/>
      <x v="34"/>
    </i>
    <i>
      <x v="290"/>
      <x v="33"/>
    </i>
    <i>
      <x v="291"/>
      <x v="35"/>
    </i>
    <i>
      <x v="292"/>
      <x v="32"/>
    </i>
    <i>
      <x v="293"/>
      <x v="33"/>
    </i>
    <i>
      <x v="294"/>
      <x v="34"/>
    </i>
    <i>
      <x v="295"/>
      <x v="37"/>
    </i>
    <i>
      <x v="296"/>
      <x v="35"/>
    </i>
    <i>
      <x v="297"/>
      <x v="34"/>
    </i>
    <i>
      <x v="298"/>
      <x v="35"/>
    </i>
    <i>
      <x v="299"/>
      <x v="35"/>
    </i>
    <i>
      <x v="300"/>
      <x v="32"/>
    </i>
    <i>
      <x v="301"/>
      <x v="54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Сумма по полю Расхожд ения" fld="8" baseField="3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07"/>
  <sheetViews>
    <sheetView workbookViewId="0">
      <selection activeCell="E5" sqref="E5"/>
    </sheetView>
  </sheetViews>
  <sheetFormatPr defaultRowHeight="12.75" x14ac:dyDescent="0.2"/>
  <cols>
    <col min="1" max="1" width="18.6640625" bestFit="1" customWidth="1"/>
    <col min="2" max="2" width="10.5" bestFit="1" customWidth="1"/>
    <col min="3" max="3" width="14.1640625" customWidth="1"/>
    <col min="4" max="4" width="14.1640625" bestFit="1" customWidth="1"/>
    <col min="5" max="5" width="12.5" customWidth="1"/>
    <col min="6" max="6" width="12.5" bestFit="1" customWidth="1"/>
  </cols>
  <sheetData>
    <row r="3" spans="1:5" x14ac:dyDescent="0.2">
      <c r="A3" s="29" t="s">
        <v>1224</v>
      </c>
      <c r="C3" s="29" t="s">
        <v>1221</v>
      </c>
    </row>
    <row r="4" spans="1:5" x14ac:dyDescent="0.2">
      <c r="A4" s="29" t="s">
        <v>1219</v>
      </c>
      <c r="B4" s="29" t="s">
        <v>1220</v>
      </c>
      <c r="C4" t="s">
        <v>1222</v>
      </c>
      <c r="D4" t="s">
        <v>1223</v>
      </c>
      <c r="E4" t="s">
        <v>1189</v>
      </c>
    </row>
    <row r="5" spans="1:5" x14ac:dyDescent="0.2">
      <c r="A5">
        <v>10629600</v>
      </c>
      <c r="B5">
        <v>7</v>
      </c>
      <c r="C5" s="25">
        <v>-2</v>
      </c>
      <c r="D5" s="25">
        <v>2</v>
      </c>
      <c r="E5" s="25">
        <v>0</v>
      </c>
    </row>
    <row r="6" spans="1:5" x14ac:dyDescent="0.2">
      <c r="A6">
        <v>10629660</v>
      </c>
      <c r="B6">
        <v>10</v>
      </c>
      <c r="C6" s="25">
        <v>2</v>
      </c>
      <c r="D6" s="25">
        <v>-2</v>
      </c>
      <c r="E6" s="25">
        <v>0</v>
      </c>
    </row>
    <row r="7" spans="1:5" x14ac:dyDescent="0.2">
      <c r="A7">
        <v>10689680</v>
      </c>
      <c r="B7">
        <v>11</v>
      </c>
      <c r="C7" s="25">
        <v>-2</v>
      </c>
      <c r="D7" s="25">
        <v>2</v>
      </c>
      <c r="E7" s="25">
        <v>0</v>
      </c>
    </row>
    <row r="8" spans="1:5" x14ac:dyDescent="0.2">
      <c r="A8">
        <v>13319560</v>
      </c>
      <c r="B8">
        <v>5</v>
      </c>
      <c r="C8" s="25">
        <v>-1</v>
      </c>
      <c r="D8" s="25"/>
      <c r="E8" s="25">
        <v>-1</v>
      </c>
    </row>
    <row r="9" spans="1:5" x14ac:dyDescent="0.2">
      <c r="A9">
        <v>13319580</v>
      </c>
      <c r="B9">
        <v>6</v>
      </c>
      <c r="C9" s="25"/>
      <c r="D9" s="25">
        <v>1</v>
      </c>
      <c r="E9" s="25">
        <v>1</v>
      </c>
    </row>
    <row r="10" spans="1:5" x14ac:dyDescent="0.2">
      <c r="A10">
        <v>13319600</v>
      </c>
      <c r="B10">
        <v>7</v>
      </c>
      <c r="C10" s="25"/>
      <c r="D10" s="25">
        <v>-1</v>
      </c>
      <c r="E10" s="25">
        <v>-1</v>
      </c>
    </row>
    <row r="11" spans="1:5" x14ac:dyDescent="0.2">
      <c r="A11">
        <v>13319620</v>
      </c>
      <c r="B11">
        <v>8</v>
      </c>
      <c r="C11" s="25"/>
      <c r="D11" s="25">
        <v>-1</v>
      </c>
      <c r="E11" s="25">
        <v>-1</v>
      </c>
    </row>
    <row r="12" spans="1:5" x14ac:dyDescent="0.2">
      <c r="A12">
        <v>608732320</v>
      </c>
      <c r="B12" t="s">
        <v>1190</v>
      </c>
      <c r="C12" s="25"/>
      <c r="D12" s="25">
        <v>-1</v>
      </c>
      <c r="E12" s="25">
        <v>-1</v>
      </c>
    </row>
    <row r="13" spans="1:5" x14ac:dyDescent="0.2">
      <c r="A13" t="s">
        <v>895</v>
      </c>
      <c r="B13" t="s">
        <v>1191</v>
      </c>
      <c r="C13" s="25"/>
      <c r="D13" s="25">
        <v>-1</v>
      </c>
      <c r="E13" s="25">
        <v>-1</v>
      </c>
    </row>
    <row r="14" spans="1:5" x14ac:dyDescent="0.2">
      <c r="A14" t="s">
        <v>896</v>
      </c>
      <c r="B14" t="s">
        <v>1190</v>
      </c>
      <c r="C14" s="25">
        <v>-1</v>
      </c>
      <c r="D14" s="25"/>
      <c r="E14" s="25">
        <v>-1</v>
      </c>
    </row>
    <row r="15" spans="1:5" x14ac:dyDescent="0.2">
      <c r="A15" t="s">
        <v>897</v>
      </c>
      <c r="B15" t="s">
        <v>1192</v>
      </c>
      <c r="C15" s="25">
        <v>-2</v>
      </c>
      <c r="D15" s="25"/>
      <c r="E15" s="25">
        <v>-2</v>
      </c>
    </row>
    <row r="16" spans="1:5" x14ac:dyDescent="0.2">
      <c r="A16" t="s">
        <v>898</v>
      </c>
      <c r="B16" t="s">
        <v>1193</v>
      </c>
      <c r="C16" s="25">
        <v>-1</v>
      </c>
      <c r="D16" s="25">
        <v>1</v>
      </c>
      <c r="E16" s="25">
        <v>0</v>
      </c>
    </row>
    <row r="17" spans="1:5" x14ac:dyDescent="0.2">
      <c r="A17" t="s">
        <v>899</v>
      </c>
      <c r="B17" t="s">
        <v>1193</v>
      </c>
      <c r="C17" s="25"/>
      <c r="D17" s="25">
        <v>-1</v>
      </c>
      <c r="E17" s="25">
        <v>-1</v>
      </c>
    </row>
    <row r="18" spans="1:5" x14ac:dyDescent="0.2">
      <c r="A18" t="s">
        <v>900</v>
      </c>
      <c r="B18" t="s">
        <v>1194</v>
      </c>
      <c r="C18" s="25"/>
      <c r="D18" s="25">
        <v>-1</v>
      </c>
      <c r="E18" s="25">
        <v>-1</v>
      </c>
    </row>
    <row r="19" spans="1:5" x14ac:dyDescent="0.2">
      <c r="A19" t="s">
        <v>901</v>
      </c>
      <c r="B19" t="s">
        <v>1192</v>
      </c>
      <c r="C19" s="25"/>
      <c r="D19" s="25">
        <v>-1</v>
      </c>
      <c r="E19" s="25">
        <v>-1</v>
      </c>
    </row>
    <row r="20" spans="1:5" x14ac:dyDescent="0.2">
      <c r="A20" t="s">
        <v>902</v>
      </c>
      <c r="B20" t="s">
        <v>1192</v>
      </c>
      <c r="C20" s="25">
        <v>-1</v>
      </c>
      <c r="D20" s="25"/>
      <c r="E20" s="25">
        <v>-1</v>
      </c>
    </row>
    <row r="21" spans="1:5" x14ac:dyDescent="0.2">
      <c r="A21" t="s">
        <v>903</v>
      </c>
      <c r="B21">
        <v>3942</v>
      </c>
      <c r="C21" s="25">
        <v>1</v>
      </c>
      <c r="D21" s="25">
        <v>-1</v>
      </c>
      <c r="E21" s="25">
        <v>0</v>
      </c>
    </row>
    <row r="22" spans="1:5" x14ac:dyDescent="0.2">
      <c r="A22" t="s">
        <v>904</v>
      </c>
      <c r="B22">
        <v>3942</v>
      </c>
      <c r="C22" s="25">
        <v>1</v>
      </c>
      <c r="D22" s="25">
        <v>-1</v>
      </c>
      <c r="E22" s="25">
        <v>0</v>
      </c>
    </row>
    <row r="23" spans="1:5" x14ac:dyDescent="0.2">
      <c r="A23" t="s">
        <v>905</v>
      </c>
      <c r="B23">
        <v>4346</v>
      </c>
      <c r="C23" s="25"/>
      <c r="D23" s="25">
        <v>1</v>
      </c>
      <c r="E23" s="25">
        <v>1</v>
      </c>
    </row>
    <row r="24" spans="1:5" x14ac:dyDescent="0.2">
      <c r="A24" t="s">
        <v>906</v>
      </c>
      <c r="B24" t="s">
        <v>1191</v>
      </c>
      <c r="C24" s="25">
        <v>1</v>
      </c>
      <c r="D24" s="25">
        <v>-1</v>
      </c>
      <c r="E24" s="25">
        <v>0</v>
      </c>
    </row>
    <row r="25" spans="1:5" x14ac:dyDescent="0.2">
      <c r="A25" t="s">
        <v>907</v>
      </c>
      <c r="B25" t="s">
        <v>1190</v>
      </c>
      <c r="C25" s="25"/>
      <c r="D25" s="25">
        <v>-2</v>
      </c>
      <c r="E25" s="25">
        <v>-2</v>
      </c>
    </row>
    <row r="26" spans="1:5" x14ac:dyDescent="0.2">
      <c r="A26" t="s">
        <v>908</v>
      </c>
      <c r="B26" t="s">
        <v>1192</v>
      </c>
      <c r="C26" s="25"/>
      <c r="D26" s="25">
        <v>-1</v>
      </c>
      <c r="E26" s="25">
        <v>-1</v>
      </c>
    </row>
    <row r="27" spans="1:5" x14ac:dyDescent="0.2">
      <c r="A27" t="s">
        <v>909</v>
      </c>
      <c r="B27" t="s">
        <v>1192</v>
      </c>
      <c r="C27" s="25">
        <v>-3</v>
      </c>
      <c r="D27" s="25">
        <v>3</v>
      </c>
      <c r="E27" s="25">
        <v>0</v>
      </c>
    </row>
    <row r="28" spans="1:5" x14ac:dyDescent="0.2">
      <c r="A28" t="s">
        <v>910</v>
      </c>
      <c r="B28" t="s">
        <v>1190</v>
      </c>
      <c r="C28" s="25"/>
      <c r="D28" s="25">
        <v>-1</v>
      </c>
      <c r="E28" s="25">
        <v>-1</v>
      </c>
    </row>
    <row r="29" spans="1:5" x14ac:dyDescent="0.2">
      <c r="A29" t="s">
        <v>911</v>
      </c>
      <c r="B29" t="s">
        <v>1191</v>
      </c>
      <c r="C29" s="25"/>
      <c r="D29" s="25">
        <v>-3</v>
      </c>
      <c r="E29" s="25">
        <v>-3</v>
      </c>
    </row>
    <row r="30" spans="1:5" x14ac:dyDescent="0.2">
      <c r="A30" t="s">
        <v>912</v>
      </c>
      <c r="B30" t="s">
        <v>1192</v>
      </c>
      <c r="C30" s="25"/>
      <c r="D30" s="25">
        <v>-4</v>
      </c>
      <c r="E30" s="25">
        <v>-4</v>
      </c>
    </row>
    <row r="31" spans="1:5" x14ac:dyDescent="0.2">
      <c r="A31" t="s">
        <v>913</v>
      </c>
      <c r="B31" t="s">
        <v>1195</v>
      </c>
      <c r="C31" s="25"/>
      <c r="D31" s="25">
        <v>-2</v>
      </c>
      <c r="E31" s="25">
        <v>-2</v>
      </c>
    </row>
    <row r="32" spans="1:5" x14ac:dyDescent="0.2">
      <c r="A32" t="s">
        <v>914</v>
      </c>
      <c r="B32" t="s">
        <v>1191</v>
      </c>
      <c r="C32" s="25">
        <v>3</v>
      </c>
      <c r="D32" s="25">
        <v>-3</v>
      </c>
      <c r="E32" s="25">
        <v>0</v>
      </c>
    </row>
    <row r="33" spans="1:5" x14ac:dyDescent="0.2">
      <c r="A33" t="s">
        <v>915</v>
      </c>
      <c r="B33" t="s">
        <v>1192</v>
      </c>
      <c r="C33" s="25">
        <v>1</v>
      </c>
      <c r="D33" s="25">
        <v>-1</v>
      </c>
      <c r="E33" s="25">
        <v>0</v>
      </c>
    </row>
    <row r="34" spans="1:5" x14ac:dyDescent="0.2">
      <c r="A34" t="s">
        <v>916</v>
      </c>
      <c r="B34" t="s">
        <v>1190</v>
      </c>
      <c r="C34" s="25"/>
      <c r="D34" s="25">
        <v>-1</v>
      </c>
      <c r="E34" s="25">
        <v>-1</v>
      </c>
    </row>
    <row r="35" spans="1:5" x14ac:dyDescent="0.2">
      <c r="A35" t="s">
        <v>917</v>
      </c>
      <c r="B35" t="s">
        <v>1191</v>
      </c>
      <c r="C35" s="25"/>
      <c r="D35" s="25">
        <v>-1</v>
      </c>
      <c r="E35" s="25">
        <v>-1</v>
      </c>
    </row>
    <row r="36" spans="1:5" x14ac:dyDescent="0.2">
      <c r="A36" t="s">
        <v>918</v>
      </c>
      <c r="B36" t="s">
        <v>1192</v>
      </c>
      <c r="C36" s="25"/>
      <c r="D36" s="25">
        <v>-4</v>
      </c>
      <c r="E36" s="25">
        <v>-4</v>
      </c>
    </row>
    <row r="37" spans="1:5" x14ac:dyDescent="0.2">
      <c r="A37" t="s">
        <v>919</v>
      </c>
      <c r="B37" t="s">
        <v>1195</v>
      </c>
      <c r="C37" s="25"/>
      <c r="D37" s="25">
        <v>-1</v>
      </c>
      <c r="E37" s="25">
        <v>-1</v>
      </c>
    </row>
    <row r="38" spans="1:5" x14ac:dyDescent="0.2">
      <c r="A38" t="s">
        <v>920</v>
      </c>
      <c r="B38" t="s">
        <v>1192</v>
      </c>
      <c r="C38" s="25"/>
      <c r="D38" s="25">
        <v>-1</v>
      </c>
      <c r="E38" s="25">
        <v>-1</v>
      </c>
    </row>
    <row r="39" spans="1:5" x14ac:dyDescent="0.2">
      <c r="A39" t="s">
        <v>921</v>
      </c>
      <c r="B39" t="s">
        <v>1192</v>
      </c>
      <c r="C39" s="25"/>
      <c r="D39" s="25">
        <v>-1</v>
      </c>
      <c r="E39" s="25">
        <v>-1</v>
      </c>
    </row>
    <row r="40" spans="1:5" x14ac:dyDescent="0.2">
      <c r="A40" t="s">
        <v>922</v>
      </c>
      <c r="B40" t="s">
        <v>1196</v>
      </c>
      <c r="C40" s="25"/>
      <c r="D40" s="25">
        <v>-1</v>
      </c>
      <c r="E40" s="25">
        <v>-1</v>
      </c>
    </row>
    <row r="41" spans="1:5" x14ac:dyDescent="0.2">
      <c r="A41" t="s">
        <v>923</v>
      </c>
      <c r="B41" t="s">
        <v>1190</v>
      </c>
      <c r="C41" s="25">
        <v>1</v>
      </c>
      <c r="D41" s="25">
        <v>-2</v>
      </c>
      <c r="E41" s="25">
        <v>-1</v>
      </c>
    </row>
    <row r="42" spans="1:5" x14ac:dyDescent="0.2">
      <c r="A42" t="s">
        <v>924</v>
      </c>
      <c r="B42">
        <v>33</v>
      </c>
      <c r="C42" s="25">
        <v>-1</v>
      </c>
      <c r="D42" s="25"/>
      <c r="E42" s="25">
        <v>-1</v>
      </c>
    </row>
    <row r="43" spans="1:5" x14ac:dyDescent="0.2">
      <c r="A43" t="s">
        <v>925</v>
      </c>
      <c r="B43" t="s">
        <v>1197</v>
      </c>
      <c r="C43" s="25">
        <v>-1</v>
      </c>
      <c r="D43" s="25">
        <v>1</v>
      </c>
      <c r="E43" s="25">
        <v>0</v>
      </c>
    </row>
    <row r="44" spans="1:5" x14ac:dyDescent="0.2">
      <c r="A44" t="s">
        <v>926</v>
      </c>
      <c r="B44" t="s">
        <v>1198</v>
      </c>
      <c r="C44" s="25">
        <v>-1</v>
      </c>
      <c r="D44" s="25"/>
      <c r="E44" s="25">
        <v>-1</v>
      </c>
    </row>
    <row r="45" spans="1:5" x14ac:dyDescent="0.2">
      <c r="A45" t="s">
        <v>927</v>
      </c>
      <c r="B45">
        <v>10</v>
      </c>
      <c r="C45" s="25">
        <v>-1</v>
      </c>
      <c r="D45" s="25">
        <v>1</v>
      </c>
      <c r="E45" s="25">
        <v>0</v>
      </c>
    </row>
    <row r="46" spans="1:5" x14ac:dyDescent="0.2">
      <c r="A46" t="s">
        <v>928</v>
      </c>
      <c r="B46">
        <v>33</v>
      </c>
      <c r="C46" s="25"/>
      <c r="D46" s="25">
        <v>-1</v>
      </c>
      <c r="E46" s="25">
        <v>-1</v>
      </c>
    </row>
    <row r="47" spans="1:5" x14ac:dyDescent="0.2">
      <c r="A47" t="s">
        <v>929</v>
      </c>
      <c r="B47" t="s">
        <v>1199</v>
      </c>
      <c r="C47" s="25"/>
      <c r="D47" s="25">
        <v>-1</v>
      </c>
      <c r="E47" s="25">
        <v>-1</v>
      </c>
    </row>
    <row r="48" spans="1:5" x14ac:dyDescent="0.2">
      <c r="A48" t="s">
        <v>930</v>
      </c>
      <c r="B48" t="s">
        <v>1200</v>
      </c>
      <c r="C48" s="25">
        <v>1</v>
      </c>
      <c r="D48" s="25">
        <v>-3</v>
      </c>
      <c r="E48" s="25">
        <v>-2</v>
      </c>
    </row>
    <row r="49" spans="1:5" x14ac:dyDescent="0.2">
      <c r="A49" t="s">
        <v>931</v>
      </c>
      <c r="B49" t="s">
        <v>1198</v>
      </c>
      <c r="C49" s="25"/>
      <c r="D49" s="25">
        <v>-1</v>
      </c>
      <c r="E49" s="25">
        <v>-1</v>
      </c>
    </row>
    <row r="50" spans="1:5" x14ac:dyDescent="0.2">
      <c r="A50" t="s">
        <v>932</v>
      </c>
      <c r="B50">
        <v>35</v>
      </c>
      <c r="C50" s="25">
        <v>-1</v>
      </c>
      <c r="D50" s="25">
        <v>1</v>
      </c>
      <c r="E50" s="25">
        <v>0</v>
      </c>
    </row>
    <row r="51" spans="1:5" x14ac:dyDescent="0.2">
      <c r="A51" t="s">
        <v>933</v>
      </c>
      <c r="B51" t="s">
        <v>1201</v>
      </c>
      <c r="C51" s="25">
        <v>-1</v>
      </c>
      <c r="D51" s="25">
        <v>1</v>
      </c>
      <c r="E51" s="25">
        <v>0</v>
      </c>
    </row>
    <row r="52" spans="1:5" x14ac:dyDescent="0.2">
      <c r="A52" t="s">
        <v>934</v>
      </c>
      <c r="B52">
        <v>23</v>
      </c>
      <c r="C52" s="25">
        <v>-1</v>
      </c>
      <c r="D52" s="25">
        <v>1</v>
      </c>
      <c r="E52" s="25">
        <v>0</v>
      </c>
    </row>
    <row r="53" spans="1:5" x14ac:dyDescent="0.2">
      <c r="A53" t="s">
        <v>935</v>
      </c>
      <c r="B53" t="s">
        <v>1202</v>
      </c>
      <c r="C53" s="25">
        <v>1</v>
      </c>
      <c r="D53" s="25">
        <v>-1</v>
      </c>
      <c r="E53" s="25">
        <v>0</v>
      </c>
    </row>
    <row r="54" spans="1:5" x14ac:dyDescent="0.2">
      <c r="A54" t="s">
        <v>936</v>
      </c>
      <c r="B54">
        <v>33</v>
      </c>
      <c r="C54" s="25"/>
      <c r="D54" s="25">
        <v>-1</v>
      </c>
      <c r="E54" s="25">
        <v>-1</v>
      </c>
    </row>
    <row r="55" spans="1:5" x14ac:dyDescent="0.2">
      <c r="A55" t="s">
        <v>937</v>
      </c>
      <c r="B55">
        <v>29</v>
      </c>
      <c r="C55" s="25">
        <v>1</v>
      </c>
      <c r="D55" s="25"/>
      <c r="E55" s="25">
        <v>1</v>
      </c>
    </row>
    <row r="56" spans="1:5" x14ac:dyDescent="0.2">
      <c r="A56" t="s">
        <v>938</v>
      </c>
      <c r="B56">
        <v>31</v>
      </c>
      <c r="C56" s="25">
        <v>-1</v>
      </c>
      <c r="D56" s="25"/>
      <c r="E56" s="25">
        <v>-1</v>
      </c>
    </row>
    <row r="57" spans="1:5" x14ac:dyDescent="0.2">
      <c r="A57" t="s">
        <v>939</v>
      </c>
      <c r="B57">
        <v>10</v>
      </c>
      <c r="C57" s="25"/>
      <c r="D57" s="25">
        <v>2</v>
      </c>
      <c r="E57" s="25">
        <v>2</v>
      </c>
    </row>
    <row r="58" spans="1:5" x14ac:dyDescent="0.2">
      <c r="A58" t="s">
        <v>940</v>
      </c>
      <c r="B58">
        <v>8</v>
      </c>
      <c r="C58" s="25"/>
      <c r="D58" s="25">
        <v>1</v>
      </c>
      <c r="E58" s="25">
        <v>1</v>
      </c>
    </row>
    <row r="59" spans="1:5" x14ac:dyDescent="0.2">
      <c r="A59" t="s">
        <v>941</v>
      </c>
      <c r="B59" t="s">
        <v>1200</v>
      </c>
      <c r="C59" s="25"/>
      <c r="D59" s="25">
        <v>-2</v>
      </c>
      <c r="E59" s="25">
        <v>-2</v>
      </c>
    </row>
    <row r="60" spans="1:5" x14ac:dyDescent="0.2">
      <c r="A60" t="s">
        <v>942</v>
      </c>
      <c r="B60">
        <v>4</v>
      </c>
      <c r="C60" s="25">
        <v>-1</v>
      </c>
      <c r="D60" s="25"/>
      <c r="E60" s="25">
        <v>-1</v>
      </c>
    </row>
    <row r="61" spans="1:5" x14ac:dyDescent="0.2">
      <c r="A61" t="s">
        <v>943</v>
      </c>
      <c r="B61" t="s">
        <v>1203</v>
      </c>
      <c r="C61" s="25"/>
      <c r="D61" s="25">
        <v>-1</v>
      </c>
      <c r="E61" s="25">
        <v>-1</v>
      </c>
    </row>
    <row r="62" spans="1:5" x14ac:dyDescent="0.2">
      <c r="A62" t="s">
        <v>944</v>
      </c>
      <c r="B62" t="s">
        <v>1204</v>
      </c>
      <c r="C62" s="25">
        <v>-1</v>
      </c>
      <c r="D62" s="25"/>
      <c r="E62" s="25">
        <v>-1</v>
      </c>
    </row>
    <row r="63" spans="1:5" x14ac:dyDescent="0.2">
      <c r="A63" t="s">
        <v>945</v>
      </c>
      <c r="B63">
        <v>4</v>
      </c>
      <c r="C63" s="25">
        <v>-1</v>
      </c>
      <c r="D63" s="25"/>
      <c r="E63" s="25">
        <v>-1</v>
      </c>
    </row>
    <row r="64" spans="1:5" x14ac:dyDescent="0.2">
      <c r="A64" t="s">
        <v>946</v>
      </c>
      <c r="B64">
        <v>5</v>
      </c>
      <c r="C64" s="25"/>
      <c r="D64" s="25">
        <v>1</v>
      </c>
      <c r="E64" s="25">
        <v>1</v>
      </c>
    </row>
    <row r="65" spans="1:5" x14ac:dyDescent="0.2">
      <c r="A65" t="s">
        <v>947</v>
      </c>
      <c r="B65" t="s">
        <v>1199</v>
      </c>
      <c r="C65" s="25"/>
      <c r="D65" s="25">
        <v>1</v>
      </c>
      <c r="E65" s="25">
        <v>1</v>
      </c>
    </row>
    <row r="66" spans="1:5" x14ac:dyDescent="0.2">
      <c r="A66" t="s">
        <v>948</v>
      </c>
      <c r="B66">
        <v>4</v>
      </c>
      <c r="C66" s="25"/>
      <c r="D66" s="25">
        <v>-1</v>
      </c>
      <c r="E66" s="25">
        <v>-1</v>
      </c>
    </row>
    <row r="67" spans="1:5" x14ac:dyDescent="0.2">
      <c r="A67" t="s">
        <v>949</v>
      </c>
      <c r="B67" t="s">
        <v>1205</v>
      </c>
      <c r="C67" s="25">
        <v>-1</v>
      </c>
      <c r="D67" s="25">
        <v>1</v>
      </c>
      <c r="E67" s="25">
        <v>0</v>
      </c>
    </row>
    <row r="68" spans="1:5" x14ac:dyDescent="0.2">
      <c r="A68" t="s">
        <v>950</v>
      </c>
      <c r="B68" t="s">
        <v>1198</v>
      </c>
      <c r="C68" s="25"/>
      <c r="D68" s="25">
        <v>-1</v>
      </c>
      <c r="E68" s="25">
        <v>-1</v>
      </c>
    </row>
    <row r="69" spans="1:5" x14ac:dyDescent="0.2">
      <c r="A69" t="s">
        <v>951</v>
      </c>
      <c r="B69" t="s">
        <v>1190</v>
      </c>
      <c r="C69" s="25">
        <v>1</v>
      </c>
      <c r="D69" s="25">
        <v>-1</v>
      </c>
      <c r="E69" s="25">
        <v>0</v>
      </c>
    </row>
    <row r="70" spans="1:5" x14ac:dyDescent="0.2">
      <c r="A70" t="s">
        <v>952</v>
      </c>
      <c r="B70" t="s">
        <v>1195</v>
      </c>
      <c r="C70" s="25"/>
      <c r="D70" s="25">
        <v>-1</v>
      </c>
      <c r="E70" s="25">
        <v>-1</v>
      </c>
    </row>
    <row r="71" spans="1:5" x14ac:dyDescent="0.2">
      <c r="A71" t="s">
        <v>953</v>
      </c>
      <c r="B71" t="s">
        <v>1206</v>
      </c>
      <c r="C71" s="25"/>
      <c r="D71" s="25">
        <v>-1</v>
      </c>
      <c r="E71" s="25">
        <v>-1</v>
      </c>
    </row>
    <row r="72" spans="1:5" x14ac:dyDescent="0.2">
      <c r="A72" t="s">
        <v>954</v>
      </c>
      <c r="B72" t="s">
        <v>1191</v>
      </c>
      <c r="C72" s="25"/>
      <c r="D72" s="25">
        <v>-1</v>
      </c>
      <c r="E72" s="25">
        <v>-1</v>
      </c>
    </row>
    <row r="73" spans="1:5" x14ac:dyDescent="0.2">
      <c r="A73" t="s">
        <v>955</v>
      </c>
      <c r="B73" t="s">
        <v>1192</v>
      </c>
      <c r="C73" s="25"/>
      <c r="D73" s="25">
        <v>1</v>
      </c>
      <c r="E73" s="25">
        <v>1</v>
      </c>
    </row>
    <row r="74" spans="1:5" x14ac:dyDescent="0.2">
      <c r="A74" t="s">
        <v>956</v>
      </c>
      <c r="B74" t="s">
        <v>1192</v>
      </c>
      <c r="C74" s="25"/>
      <c r="D74" s="25">
        <v>1</v>
      </c>
      <c r="E74" s="25">
        <v>1</v>
      </c>
    </row>
    <row r="75" spans="1:5" x14ac:dyDescent="0.2">
      <c r="A75" t="s">
        <v>957</v>
      </c>
      <c r="B75" t="s">
        <v>1207</v>
      </c>
      <c r="C75" s="25">
        <v>1</v>
      </c>
      <c r="D75" s="25"/>
      <c r="E75" s="25">
        <v>1</v>
      </c>
    </row>
    <row r="76" spans="1:5" x14ac:dyDescent="0.2">
      <c r="A76" t="s">
        <v>958</v>
      </c>
      <c r="B76" t="s">
        <v>1208</v>
      </c>
      <c r="C76" s="25"/>
      <c r="D76" s="25">
        <v>-1</v>
      </c>
      <c r="E76" s="25">
        <v>-1</v>
      </c>
    </row>
    <row r="77" spans="1:5" x14ac:dyDescent="0.2">
      <c r="A77" t="s">
        <v>959</v>
      </c>
      <c r="B77" t="s">
        <v>1190</v>
      </c>
      <c r="C77" s="25">
        <v>-1</v>
      </c>
      <c r="D77" s="25">
        <v>1</v>
      </c>
      <c r="E77" s="25">
        <v>0</v>
      </c>
    </row>
    <row r="78" spans="1:5" x14ac:dyDescent="0.2">
      <c r="A78" t="s">
        <v>960</v>
      </c>
      <c r="B78" t="s">
        <v>1191</v>
      </c>
      <c r="C78" s="25">
        <v>-6</v>
      </c>
      <c r="D78" s="25">
        <v>6</v>
      </c>
      <c r="E78" s="25">
        <v>0</v>
      </c>
    </row>
    <row r="79" spans="1:5" x14ac:dyDescent="0.2">
      <c r="A79" t="s">
        <v>961</v>
      </c>
      <c r="B79" t="s">
        <v>1192</v>
      </c>
      <c r="C79" s="25">
        <v>-1</v>
      </c>
      <c r="D79" s="25">
        <v>1</v>
      </c>
      <c r="E79" s="25">
        <v>0</v>
      </c>
    </row>
    <row r="80" spans="1:5" x14ac:dyDescent="0.2">
      <c r="A80" t="s">
        <v>962</v>
      </c>
      <c r="B80">
        <v>74</v>
      </c>
      <c r="C80" s="25">
        <v>1</v>
      </c>
      <c r="D80" s="25">
        <v>-1</v>
      </c>
      <c r="E80" s="25">
        <v>0</v>
      </c>
    </row>
    <row r="81" spans="1:5" x14ac:dyDescent="0.2">
      <c r="A81" t="s">
        <v>963</v>
      </c>
      <c r="B81">
        <v>80</v>
      </c>
      <c r="C81" s="25"/>
      <c r="D81" s="25">
        <v>-1</v>
      </c>
      <c r="E81" s="25">
        <v>-1</v>
      </c>
    </row>
    <row r="82" spans="1:5" x14ac:dyDescent="0.2">
      <c r="A82" t="s">
        <v>964</v>
      </c>
      <c r="B82">
        <v>86</v>
      </c>
      <c r="C82" s="25">
        <v>-1</v>
      </c>
      <c r="D82" s="25">
        <v>1</v>
      </c>
      <c r="E82" s="25">
        <v>0</v>
      </c>
    </row>
    <row r="83" spans="1:5" x14ac:dyDescent="0.2">
      <c r="A83" t="s">
        <v>965</v>
      </c>
      <c r="B83" t="s">
        <v>1195</v>
      </c>
      <c r="C83" s="25"/>
      <c r="D83" s="25">
        <v>1</v>
      </c>
      <c r="E83" s="25">
        <v>1</v>
      </c>
    </row>
    <row r="84" spans="1:5" x14ac:dyDescent="0.2">
      <c r="A84" t="s">
        <v>966</v>
      </c>
      <c r="B84" t="s">
        <v>1209</v>
      </c>
      <c r="C84" s="25"/>
      <c r="D84" s="25">
        <v>-1</v>
      </c>
      <c r="E84" s="25">
        <v>-1</v>
      </c>
    </row>
    <row r="85" spans="1:5" x14ac:dyDescent="0.2">
      <c r="A85" t="s">
        <v>967</v>
      </c>
      <c r="B85" t="s">
        <v>1209</v>
      </c>
      <c r="C85" s="25">
        <v>-1</v>
      </c>
      <c r="D85" s="25"/>
      <c r="E85" s="25">
        <v>-1</v>
      </c>
    </row>
    <row r="86" spans="1:5" x14ac:dyDescent="0.2">
      <c r="A86" t="s">
        <v>968</v>
      </c>
      <c r="B86">
        <v>1922</v>
      </c>
      <c r="C86" s="25">
        <v>-1</v>
      </c>
      <c r="D86" s="25"/>
      <c r="E86" s="25">
        <v>-1</v>
      </c>
    </row>
    <row r="87" spans="1:5" x14ac:dyDescent="0.2">
      <c r="A87" t="s">
        <v>969</v>
      </c>
      <c r="B87">
        <v>2326</v>
      </c>
      <c r="C87" s="25">
        <v>-1</v>
      </c>
      <c r="D87" s="25"/>
      <c r="E87" s="25">
        <v>-1</v>
      </c>
    </row>
    <row r="88" spans="1:5" x14ac:dyDescent="0.2">
      <c r="A88" t="s">
        <v>970</v>
      </c>
      <c r="B88">
        <v>3538</v>
      </c>
      <c r="C88" s="25"/>
      <c r="D88" s="25">
        <v>1</v>
      </c>
      <c r="E88" s="25">
        <v>1</v>
      </c>
    </row>
    <row r="89" spans="1:5" x14ac:dyDescent="0.2">
      <c r="A89" t="s">
        <v>971</v>
      </c>
      <c r="B89">
        <v>10</v>
      </c>
      <c r="C89" s="25">
        <v>1</v>
      </c>
      <c r="D89" s="25"/>
      <c r="E89" s="25">
        <v>1</v>
      </c>
    </row>
    <row r="90" spans="1:5" x14ac:dyDescent="0.2">
      <c r="A90" t="s">
        <v>972</v>
      </c>
      <c r="B90" t="s">
        <v>1205</v>
      </c>
      <c r="C90" s="25">
        <v>-1</v>
      </c>
      <c r="D90" s="25"/>
      <c r="E90" s="25">
        <v>-1</v>
      </c>
    </row>
    <row r="91" spans="1:5" x14ac:dyDescent="0.2">
      <c r="A91" t="s">
        <v>973</v>
      </c>
      <c r="B91" t="s">
        <v>1192</v>
      </c>
      <c r="C91" s="25"/>
      <c r="D91" s="25">
        <v>-1</v>
      </c>
      <c r="E91" s="25">
        <v>-1</v>
      </c>
    </row>
    <row r="92" spans="1:5" x14ac:dyDescent="0.2">
      <c r="A92" t="s">
        <v>974</v>
      </c>
      <c r="B92">
        <v>2326</v>
      </c>
      <c r="C92" s="25"/>
      <c r="D92" s="25">
        <v>1</v>
      </c>
      <c r="E92" s="25">
        <v>1</v>
      </c>
    </row>
    <row r="93" spans="1:5" x14ac:dyDescent="0.2">
      <c r="A93" t="s">
        <v>975</v>
      </c>
      <c r="B93">
        <v>2730</v>
      </c>
      <c r="C93" s="25"/>
      <c r="D93" s="25">
        <v>-1</v>
      </c>
      <c r="E93" s="25">
        <v>-1</v>
      </c>
    </row>
    <row r="94" spans="1:5" x14ac:dyDescent="0.2">
      <c r="A94" t="s">
        <v>976</v>
      </c>
      <c r="B94" t="s">
        <v>1209</v>
      </c>
      <c r="C94" s="25"/>
      <c r="D94" s="25">
        <v>-1</v>
      </c>
      <c r="E94" s="25">
        <v>-1</v>
      </c>
    </row>
    <row r="95" spans="1:5" x14ac:dyDescent="0.2">
      <c r="A95" t="s">
        <v>977</v>
      </c>
      <c r="B95">
        <v>5</v>
      </c>
      <c r="C95" s="25">
        <v>-2</v>
      </c>
      <c r="D95" s="25"/>
      <c r="E95" s="25">
        <v>-2</v>
      </c>
    </row>
    <row r="96" spans="1:5" x14ac:dyDescent="0.2">
      <c r="A96" t="s">
        <v>978</v>
      </c>
      <c r="B96">
        <v>6</v>
      </c>
      <c r="C96" s="25">
        <v>-2</v>
      </c>
      <c r="D96" s="25"/>
      <c r="E96" s="25">
        <v>-2</v>
      </c>
    </row>
    <row r="97" spans="1:5" x14ac:dyDescent="0.2">
      <c r="A97" t="s">
        <v>979</v>
      </c>
      <c r="B97">
        <v>7</v>
      </c>
      <c r="C97" s="25">
        <v>1</v>
      </c>
      <c r="D97" s="25"/>
      <c r="E97" s="25">
        <v>1</v>
      </c>
    </row>
    <row r="98" spans="1:5" x14ac:dyDescent="0.2">
      <c r="A98" t="s">
        <v>980</v>
      </c>
      <c r="B98">
        <v>9</v>
      </c>
      <c r="C98" s="25"/>
      <c r="D98" s="25">
        <v>-2</v>
      </c>
      <c r="E98" s="25">
        <v>-2</v>
      </c>
    </row>
    <row r="99" spans="1:5" x14ac:dyDescent="0.2">
      <c r="A99" t="s">
        <v>981</v>
      </c>
      <c r="B99">
        <v>10</v>
      </c>
      <c r="C99" s="25"/>
      <c r="D99" s="25">
        <v>2</v>
      </c>
      <c r="E99" s="25">
        <v>2</v>
      </c>
    </row>
    <row r="100" spans="1:5" x14ac:dyDescent="0.2">
      <c r="A100" t="s">
        <v>982</v>
      </c>
      <c r="B100">
        <v>11</v>
      </c>
      <c r="C100" s="25"/>
      <c r="D100" s="25">
        <v>-1</v>
      </c>
      <c r="E100" s="25">
        <v>-1</v>
      </c>
    </row>
    <row r="101" spans="1:5" x14ac:dyDescent="0.2">
      <c r="A101" t="s">
        <v>983</v>
      </c>
      <c r="B101" t="s">
        <v>1191</v>
      </c>
      <c r="C101" s="25"/>
      <c r="D101" s="25">
        <v>1</v>
      </c>
      <c r="E101" s="25">
        <v>1</v>
      </c>
    </row>
    <row r="102" spans="1:5" x14ac:dyDescent="0.2">
      <c r="A102" t="s">
        <v>984</v>
      </c>
      <c r="B102" t="s">
        <v>1195</v>
      </c>
      <c r="C102" s="25"/>
      <c r="D102" s="25">
        <v>-1</v>
      </c>
      <c r="E102" s="25">
        <v>-1</v>
      </c>
    </row>
    <row r="103" spans="1:5" x14ac:dyDescent="0.2">
      <c r="A103" t="s">
        <v>985</v>
      </c>
      <c r="B103" t="s">
        <v>1210</v>
      </c>
      <c r="C103" s="25"/>
      <c r="D103" s="25">
        <v>-1</v>
      </c>
      <c r="E103" s="25">
        <v>-1</v>
      </c>
    </row>
    <row r="104" spans="1:5" x14ac:dyDescent="0.2">
      <c r="A104" t="s">
        <v>986</v>
      </c>
      <c r="B104" t="s">
        <v>1211</v>
      </c>
      <c r="C104" s="25"/>
      <c r="D104" s="25">
        <v>1</v>
      </c>
      <c r="E104" s="25">
        <v>1</v>
      </c>
    </row>
    <row r="105" spans="1:5" x14ac:dyDescent="0.2">
      <c r="A105" t="s">
        <v>987</v>
      </c>
      <c r="B105" t="s">
        <v>1210</v>
      </c>
      <c r="C105" s="25"/>
      <c r="D105" s="25">
        <v>1</v>
      </c>
      <c r="E105" s="25">
        <v>1</v>
      </c>
    </row>
    <row r="106" spans="1:5" x14ac:dyDescent="0.2">
      <c r="A106" t="s">
        <v>988</v>
      </c>
      <c r="B106" t="s">
        <v>1212</v>
      </c>
      <c r="C106" s="25"/>
      <c r="D106" s="25">
        <v>-1</v>
      </c>
      <c r="E106" s="25">
        <v>-1</v>
      </c>
    </row>
    <row r="107" spans="1:5" x14ac:dyDescent="0.2">
      <c r="A107" t="s">
        <v>989</v>
      </c>
      <c r="B107" t="s">
        <v>1211</v>
      </c>
      <c r="C107" s="25"/>
      <c r="D107" s="25">
        <v>1</v>
      </c>
      <c r="E107" s="25">
        <v>1</v>
      </c>
    </row>
    <row r="108" spans="1:5" x14ac:dyDescent="0.2">
      <c r="A108" t="s">
        <v>990</v>
      </c>
      <c r="B108" t="s">
        <v>1212</v>
      </c>
      <c r="C108" s="25"/>
      <c r="D108" s="25">
        <v>-1</v>
      </c>
      <c r="E108" s="25">
        <v>-1</v>
      </c>
    </row>
    <row r="109" spans="1:5" x14ac:dyDescent="0.2">
      <c r="A109" t="s">
        <v>991</v>
      </c>
      <c r="B109" t="s">
        <v>1210</v>
      </c>
      <c r="C109" s="25"/>
      <c r="D109" s="25">
        <v>-1</v>
      </c>
      <c r="E109" s="25">
        <v>-1</v>
      </c>
    </row>
    <row r="110" spans="1:5" x14ac:dyDescent="0.2">
      <c r="A110" t="s">
        <v>992</v>
      </c>
      <c r="B110" t="s">
        <v>1212</v>
      </c>
      <c r="C110" s="25"/>
      <c r="D110" s="25">
        <v>-1</v>
      </c>
      <c r="E110" s="25">
        <v>-1</v>
      </c>
    </row>
    <row r="111" spans="1:5" x14ac:dyDescent="0.2">
      <c r="A111" t="s">
        <v>993</v>
      </c>
      <c r="B111" t="s">
        <v>1192</v>
      </c>
      <c r="C111" s="25"/>
      <c r="D111" s="25">
        <v>1</v>
      </c>
      <c r="E111" s="25">
        <v>1</v>
      </c>
    </row>
    <row r="112" spans="1:5" x14ac:dyDescent="0.2">
      <c r="A112" t="s">
        <v>994</v>
      </c>
      <c r="B112" t="s">
        <v>1191</v>
      </c>
      <c r="C112" s="25">
        <v>2</v>
      </c>
      <c r="D112" s="25"/>
      <c r="E112" s="25">
        <v>2</v>
      </c>
    </row>
    <row r="113" spans="1:5" x14ac:dyDescent="0.2">
      <c r="A113" t="s">
        <v>995</v>
      </c>
      <c r="B113" t="s">
        <v>1192</v>
      </c>
      <c r="C113" s="25">
        <v>-1</v>
      </c>
      <c r="D113" s="25"/>
      <c r="E113" s="25">
        <v>-1</v>
      </c>
    </row>
    <row r="114" spans="1:5" x14ac:dyDescent="0.2">
      <c r="A114" t="s">
        <v>996</v>
      </c>
      <c r="B114" t="s">
        <v>1195</v>
      </c>
      <c r="C114" s="25">
        <v>-1</v>
      </c>
      <c r="D114" s="25"/>
      <c r="E114" s="25">
        <v>-1</v>
      </c>
    </row>
    <row r="115" spans="1:5" x14ac:dyDescent="0.2">
      <c r="A115" t="s">
        <v>997</v>
      </c>
      <c r="B115" t="s">
        <v>1213</v>
      </c>
      <c r="C115" s="25">
        <v>-2</v>
      </c>
      <c r="D115" s="25"/>
      <c r="E115" s="25">
        <v>-2</v>
      </c>
    </row>
    <row r="116" spans="1:5" x14ac:dyDescent="0.2">
      <c r="A116" t="s">
        <v>998</v>
      </c>
      <c r="B116" t="s">
        <v>1198</v>
      </c>
      <c r="C116" s="25"/>
      <c r="D116" s="25">
        <v>1</v>
      </c>
      <c r="E116" s="25">
        <v>1</v>
      </c>
    </row>
    <row r="117" spans="1:5" x14ac:dyDescent="0.2">
      <c r="A117" t="s">
        <v>999</v>
      </c>
      <c r="B117" t="s">
        <v>1197</v>
      </c>
      <c r="C117" s="25">
        <v>-1</v>
      </c>
      <c r="D117" s="25"/>
      <c r="E117" s="25">
        <v>-1</v>
      </c>
    </row>
    <row r="118" spans="1:5" x14ac:dyDescent="0.2">
      <c r="A118" t="s">
        <v>1000</v>
      </c>
      <c r="B118">
        <v>8</v>
      </c>
      <c r="C118" s="25"/>
      <c r="D118" s="25">
        <v>-1</v>
      </c>
      <c r="E118" s="25">
        <v>-1</v>
      </c>
    </row>
    <row r="119" spans="1:5" x14ac:dyDescent="0.2">
      <c r="A119" t="s">
        <v>1001</v>
      </c>
      <c r="B119">
        <v>10</v>
      </c>
      <c r="C119" s="25">
        <v>-1</v>
      </c>
      <c r="D119" s="25"/>
      <c r="E119" s="25">
        <v>-1</v>
      </c>
    </row>
    <row r="120" spans="1:5" x14ac:dyDescent="0.2">
      <c r="A120" t="s">
        <v>1002</v>
      </c>
      <c r="B120">
        <v>9</v>
      </c>
      <c r="C120" s="25">
        <v>-1</v>
      </c>
      <c r="D120" s="25"/>
      <c r="E120" s="25">
        <v>-1</v>
      </c>
    </row>
    <row r="121" spans="1:5" x14ac:dyDescent="0.2">
      <c r="A121" t="s">
        <v>1003</v>
      </c>
      <c r="B121">
        <v>9</v>
      </c>
      <c r="C121" s="25"/>
      <c r="D121" s="25">
        <v>-1</v>
      </c>
      <c r="E121" s="25">
        <v>-1</v>
      </c>
    </row>
    <row r="122" spans="1:5" x14ac:dyDescent="0.2">
      <c r="A122" t="s">
        <v>1004</v>
      </c>
      <c r="B122">
        <v>11</v>
      </c>
      <c r="C122" s="25"/>
      <c r="D122" s="25">
        <v>-1</v>
      </c>
      <c r="E122" s="25">
        <v>-1</v>
      </c>
    </row>
    <row r="123" spans="1:5" x14ac:dyDescent="0.2">
      <c r="A123" t="s">
        <v>1005</v>
      </c>
      <c r="B123">
        <v>5</v>
      </c>
      <c r="C123" s="25">
        <v>1</v>
      </c>
      <c r="D123" s="25"/>
      <c r="E123" s="25">
        <v>1</v>
      </c>
    </row>
    <row r="124" spans="1:5" x14ac:dyDescent="0.2">
      <c r="A124" t="s">
        <v>1006</v>
      </c>
      <c r="B124">
        <v>7</v>
      </c>
      <c r="C124" s="25">
        <v>1</v>
      </c>
      <c r="D124" s="25"/>
      <c r="E124" s="25">
        <v>1</v>
      </c>
    </row>
    <row r="125" spans="1:5" x14ac:dyDescent="0.2">
      <c r="A125" t="s">
        <v>1007</v>
      </c>
      <c r="B125">
        <v>8</v>
      </c>
      <c r="C125" s="25"/>
      <c r="D125" s="25">
        <v>-1</v>
      </c>
      <c r="E125" s="25">
        <v>-1</v>
      </c>
    </row>
    <row r="126" spans="1:5" x14ac:dyDescent="0.2">
      <c r="A126" t="s">
        <v>1008</v>
      </c>
      <c r="B126" t="s">
        <v>1191</v>
      </c>
      <c r="C126" s="25">
        <v>-1</v>
      </c>
      <c r="D126" s="25"/>
      <c r="E126" s="25">
        <v>-1</v>
      </c>
    </row>
    <row r="127" spans="1:5" x14ac:dyDescent="0.2">
      <c r="A127" t="s">
        <v>1009</v>
      </c>
      <c r="B127">
        <v>140</v>
      </c>
      <c r="C127" s="25"/>
      <c r="D127" s="25">
        <v>-1</v>
      </c>
      <c r="E127" s="25">
        <v>-1</v>
      </c>
    </row>
    <row r="128" spans="1:5" x14ac:dyDescent="0.2">
      <c r="A128" t="s">
        <v>1010</v>
      </c>
      <c r="B128">
        <v>1</v>
      </c>
      <c r="C128" s="25">
        <v>1</v>
      </c>
      <c r="D128" s="25"/>
      <c r="E128" s="25">
        <v>1</v>
      </c>
    </row>
    <row r="129" spans="1:5" x14ac:dyDescent="0.2">
      <c r="A129" t="s">
        <v>1011</v>
      </c>
      <c r="B129" t="s">
        <v>1191</v>
      </c>
      <c r="C129" s="25">
        <v>-1</v>
      </c>
      <c r="D129" s="25"/>
      <c r="E129" s="25">
        <v>-1</v>
      </c>
    </row>
    <row r="130" spans="1:5" x14ac:dyDescent="0.2">
      <c r="A130" t="s">
        <v>1012</v>
      </c>
      <c r="B130" t="s">
        <v>1192</v>
      </c>
      <c r="C130" s="25">
        <v>-1</v>
      </c>
      <c r="D130" s="25"/>
      <c r="E130" s="25">
        <v>-1</v>
      </c>
    </row>
    <row r="131" spans="1:5" x14ac:dyDescent="0.2">
      <c r="A131" t="s">
        <v>1013</v>
      </c>
      <c r="B131">
        <v>128</v>
      </c>
      <c r="C131" s="25"/>
      <c r="D131" s="25">
        <v>-2</v>
      </c>
      <c r="E131" s="25">
        <v>-2</v>
      </c>
    </row>
    <row r="132" spans="1:5" x14ac:dyDescent="0.2">
      <c r="A132" t="s">
        <v>1014</v>
      </c>
      <c r="B132">
        <v>140</v>
      </c>
      <c r="C132" s="25"/>
      <c r="D132" s="25">
        <v>1</v>
      </c>
      <c r="E132" s="25">
        <v>1</v>
      </c>
    </row>
    <row r="133" spans="1:5" x14ac:dyDescent="0.2">
      <c r="A133" t="s">
        <v>1015</v>
      </c>
      <c r="B133" t="s">
        <v>1192</v>
      </c>
      <c r="C133" s="25"/>
      <c r="D133" s="25">
        <v>-1</v>
      </c>
      <c r="E133" s="25">
        <v>-1</v>
      </c>
    </row>
    <row r="134" spans="1:5" x14ac:dyDescent="0.2">
      <c r="A134" t="s">
        <v>1016</v>
      </c>
      <c r="B134" t="s">
        <v>1195</v>
      </c>
      <c r="C134" s="25"/>
      <c r="D134" s="25">
        <v>1</v>
      </c>
      <c r="E134" s="25">
        <v>1</v>
      </c>
    </row>
    <row r="135" spans="1:5" x14ac:dyDescent="0.2">
      <c r="A135" t="s">
        <v>1017</v>
      </c>
      <c r="B135" t="s">
        <v>1192</v>
      </c>
      <c r="C135" s="25"/>
      <c r="D135" s="25">
        <v>1</v>
      </c>
      <c r="E135" s="25">
        <v>1</v>
      </c>
    </row>
    <row r="136" spans="1:5" x14ac:dyDescent="0.2">
      <c r="A136" t="s">
        <v>1018</v>
      </c>
      <c r="B136" t="s">
        <v>1214</v>
      </c>
      <c r="C136" s="25">
        <v>-1</v>
      </c>
      <c r="D136" s="25"/>
      <c r="E136" s="25">
        <v>-1</v>
      </c>
    </row>
    <row r="137" spans="1:5" x14ac:dyDescent="0.2">
      <c r="A137" t="s">
        <v>1019</v>
      </c>
      <c r="B137" t="s">
        <v>1213</v>
      </c>
      <c r="C137" s="25">
        <v>-1</v>
      </c>
      <c r="D137" s="25"/>
      <c r="E137" s="25">
        <v>-1</v>
      </c>
    </row>
    <row r="138" spans="1:5" x14ac:dyDescent="0.2">
      <c r="A138" t="s">
        <v>1020</v>
      </c>
      <c r="B138" t="s">
        <v>1191</v>
      </c>
      <c r="C138" s="25">
        <v>1</v>
      </c>
      <c r="D138" s="25"/>
      <c r="E138" s="25">
        <v>1</v>
      </c>
    </row>
    <row r="139" spans="1:5" x14ac:dyDescent="0.2">
      <c r="A139" t="s">
        <v>1021</v>
      </c>
      <c r="B139" t="s">
        <v>1197</v>
      </c>
      <c r="C139" s="25"/>
      <c r="D139" s="25">
        <v>1</v>
      </c>
      <c r="E139" s="25">
        <v>1</v>
      </c>
    </row>
    <row r="140" spans="1:5" x14ac:dyDescent="0.2">
      <c r="A140" t="s">
        <v>1022</v>
      </c>
      <c r="B140">
        <v>8</v>
      </c>
      <c r="C140" s="25"/>
      <c r="D140" s="25">
        <v>1</v>
      </c>
      <c r="E140" s="25">
        <v>1</v>
      </c>
    </row>
    <row r="141" spans="1:5" x14ac:dyDescent="0.2">
      <c r="A141" t="s">
        <v>1023</v>
      </c>
      <c r="B141">
        <v>9</v>
      </c>
      <c r="C141" s="25"/>
      <c r="D141" s="25">
        <v>-1</v>
      </c>
      <c r="E141" s="25">
        <v>-1</v>
      </c>
    </row>
    <row r="142" spans="1:5" x14ac:dyDescent="0.2">
      <c r="A142" t="s">
        <v>1024</v>
      </c>
      <c r="B142">
        <v>6</v>
      </c>
      <c r="C142" s="25"/>
      <c r="D142" s="25">
        <v>-1</v>
      </c>
      <c r="E142" s="25">
        <v>-1</v>
      </c>
    </row>
    <row r="143" spans="1:5" x14ac:dyDescent="0.2">
      <c r="A143" t="s">
        <v>1025</v>
      </c>
      <c r="B143" t="s">
        <v>1201</v>
      </c>
      <c r="C143" s="25"/>
      <c r="D143" s="25">
        <v>2</v>
      </c>
      <c r="E143" s="25">
        <v>2</v>
      </c>
    </row>
    <row r="144" spans="1:5" x14ac:dyDescent="0.2">
      <c r="A144" t="s">
        <v>1026</v>
      </c>
      <c r="B144">
        <v>8</v>
      </c>
      <c r="C144" s="25"/>
      <c r="D144" s="25">
        <v>-1</v>
      </c>
      <c r="E144" s="25">
        <v>-1</v>
      </c>
    </row>
    <row r="145" spans="1:5" x14ac:dyDescent="0.2">
      <c r="A145" t="s">
        <v>1027</v>
      </c>
      <c r="B145" t="s">
        <v>1199</v>
      </c>
      <c r="C145" s="25"/>
      <c r="D145" s="25">
        <v>-1</v>
      </c>
      <c r="E145" s="25">
        <v>-1</v>
      </c>
    </row>
    <row r="146" spans="1:5" x14ac:dyDescent="0.2">
      <c r="A146" t="s">
        <v>1028</v>
      </c>
      <c r="B146" t="s">
        <v>1205</v>
      </c>
      <c r="C146" s="25">
        <v>-1</v>
      </c>
      <c r="D146" s="25"/>
      <c r="E146" s="25">
        <v>-1</v>
      </c>
    </row>
    <row r="147" spans="1:5" x14ac:dyDescent="0.2">
      <c r="A147" t="s">
        <v>1029</v>
      </c>
      <c r="B147" t="s">
        <v>1199</v>
      </c>
      <c r="C147" s="25"/>
      <c r="D147" s="25">
        <v>-1</v>
      </c>
      <c r="E147" s="25">
        <v>-1</v>
      </c>
    </row>
    <row r="148" spans="1:5" x14ac:dyDescent="0.2">
      <c r="A148" t="s">
        <v>1030</v>
      </c>
      <c r="B148" t="s">
        <v>1197</v>
      </c>
      <c r="C148" s="25">
        <v>-1</v>
      </c>
      <c r="D148" s="25"/>
      <c r="E148" s="25">
        <v>-1</v>
      </c>
    </row>
    <row r="149" spans="1:5" x14ac:dyDescent="0.2">
      <c r="A149" t="s">
        <v>1031</v>
      </c>
      <c r="B149">
        <v>7</v>
      </c>
      <c r="C149" s="25">
        <v>1</v>
      </c>
      <c r="D149" s="25"/>
      <c r="E149" s="25">
        <v>1</v>
      </c>
    </row>
    <row r="150" spans="1:5" x14ac:dyDescent="0.2">
      <c r="A150" t="s">
        <v>1032</v>
      </c>
      <c r="B150" t="s">
        <v>1201</v>
      </c>
      <c r="C150" s="25"/>
      <c r="D150" s="25">
        <v>1</v>
      </c>
      <c r="E150" s="25">
        <v>1</v>
      </c>
    </row>
    <row r="151" spans="1:5" x14ac:dyDescent="0.2">
      <c r="A151" t="s">
        <v>1033</v>
      </c>
      <c r="B151">
        <v>9</v>
      </c>
      <c r="C151" s="25"/>
      <c r="D151" s="25">
        <v>-1</v>
      </c>
      <c r="E151" s="25">
        <v>-1</v>
      </c>
    </row>
    <row r="152" spans="1:5" x14ac:dyDescent="0.2">
      <c r="A152" t="s">
        <v>1034</v>
      </c>
      <c r="B152" t="s">
        <v>1215</v>
      </c>
      <c r="C152" s="25"/>
      <c r="D152" s="25">
        <v>-1</v>
      </c>
      <c r="E152" s="25">
        <v>-1</v>
      </c>
    </row>
    <row r="153" spans="1:5" x14ac:dyDescent="0.2">
      <c r="A153" t="s">
        <v>1035</v>
      </c>
      <c r="B153" t="s">
        <v>1200</v>
      </c>
      <c r="C153" s="25">
        <v>-1</v>
      </c>
      <c r="D153" s="25"/>
      <c r="E153" s="25">
        <v>-1</v>
      </c>
    </row>
    <row r="154" spans="1:5" x14ac:dyDescent="0.2">
      <c r="A154" t="s">
        <v>1036</v>
      </c>
      <c r="B154">
        <v>10</v>
      </c>
      <c r="C154" s="25"/>
      <c r="D154" s="25">
        <v>-1</v>
      </c>
      <c r="E154" s="25">
        <v>-1</v>
      </c>
    </row>
    <row r="155" spans="1:5" x14ac:dyDescent="0.2">
      <c r="A155" t="s">
        <v>1037</v>
      </c>
      <c r="B155" t="s">
        <v>1191</v>
      </c>
      <c r="C155" s="25">
        <v>-1</v>
      </c>
      <c r="D155" s="25"/>
      <c r="E155" s="25">
        <v>-1</v>
      </c>
    </row>
    <row r="156" spans="1:5" x14ac:dyDescent="0.2">
      <c r="A156" t="s">
        <v>1038</v>
      </c>
      <c r="B156" t="s">
        <v>1190</v>
      </c>
      <c r="C156" s="25">
        <v>-1</v>
      </c>
      <c r="D156" s="25"/>
      <c r="E156" s="25">
        <v>-1</v>
      </c>
    </row>
    <row r="157" spans="1:5" x14ac:dyDescent="0.2">
      <c r="A157" t="s">
        <v>1039</v>
      </c>
      <c r="B157" t="s">
        <v>1191</v>
      </c>
      <c r="C157" s="25">
        <v>-4</v>
      </c>
      <c r="D157" s="25"/>
      <c r="E157" s="25">
        <v>-4</v>
      </c>
    </row>
    <row r="158" spans="1:5" x14ac:dyDescent="0.2">
      <c r="A158" t="s">
        <v>1040</v>
      </c>
      <c r="B158" t="s">
        <v>1191</v>
      </c>
      <c r="C158" s="25">
        <v>-2</v>
      </c>
      <c r="D158" s="25"/>
      <c r="E158" s="25">
        <v>-2</v>
      </c>
    </row>
    <row r="159" spans="1:5" x14ac:dyDescent="0.2">
      <c r="A159" t="s">
        <v>1041</v>
      </c>
      <c r="B159" t="s">
        <v>1192</v>
      </c>
      <c r="C159" s="25">
        <v>-1</v>
      </c>
      <c r="D159" s="25"/>
      <c r="E159" s="25">
        <v>-1</v>
      </c>
    </row>
    <row r="160" spans="1:5" x14ac:dyDescent="0.2">
      <c r="A160" t="s">
        <v>1042</v>
      </c>
      <c r="B160" t="s">
        <v>1212</v>
      </c>
      <c r="C160" s="25">
        <v>-1</v>
      </c>
      <c r="D160" s="25"/>
      <c r="E160" s="25">
        <v>-1</v>
      </c>
    </row>
    <row r="161" spans="1:5" x14ac:dyDescent="0.2">
      <c r="A161" t="s">
        <v>1043</v>
      </c>
      <c r="B161" t="s">
        <v>1190</v>
      </c>
      <c r="C161" s="25"/>
      <c r="D161" s="25">
        <v>-1</v>
      </c>
      <c r="E161" s="25">
        <v>-1</v>
      </c>
    </row>
    <row r="162" spans="1:5" x14ac:dyDescent="0.2">
      <c r="A162" t="s">
        <v>1044</v>
      </c>
      <c r="B162" t="s">
        <v>1190</v>
      </c>
      <c r="C162" s="25">
        <v>-1</v>
      </c>
      <c r="D162" s="25"/>
      <c r="E162" s="25">
        <v>-1</v>
      </c>
    </row>
    <row r="163" spans="1:5" x14ac:dyDescent="0.2">
      <c r="A163" t="s">
        <v>1045</v>
      </c>
      <c r="B163">
        <v>80</v>
      </c>
      <c r="C163" s="25"/>
      <c r="D163" s="25">
        <v>-1</v>
      </c>
      <c r="E163" s="25">
        <v>-1</v>
      </c>
    </row>
    <row r="164" spans="1:5" x14ac:dyDescent="0.2">
      <c r="A164" t="s">
        <v>1046</v>
      </c>
      <c r="B164" t="s">
        <v>1192</v>
      </c>
      <c r="C164" s="25"/>
      <c r="D164" s="25">
        <v>-1</v>
      </c>
      <c r="E164" s="25">
        <v>-1</v>
      </c>
    </row>
    <row r="165" spans="1:5" x14ac:dyDescent="0.2">
      <c r="A165" t="s">
        <v>1047</v>
      </c>
      <c r="B165" t="s">
        <v>1192</v>
      </c>
      <c r="C165" s="25"/>
      <c r="D165" s="25">
        <v>1</v>
      </c>
      <c r="E165" s="25">
        <v>1</v>
      </c>
    </row>
    <row r="166" spans="1:5" x14ac:dyDescent="0.2">
      <c r="A166" t="s">
        <v>1048</v>
      </c>
      <c r="B166" t="s">
        <v>1191</v>
      </c>
      <c r="C166" s="25"/>
      <c r="D166" s="25">
        <v>-1</v>
      </c>
      <c r="E166" s="25">
        <v>-1</v>
      </c>
    </row>
    <row r="167" spans="1:5" x14ac:dyDescent="0.2">
      <c r="A167" t="s">
        <v>1049</v>
      </c>
      <c r="B167">
        <v>62</v>
      </c>
      <c r="C167" s="25"/>
      <c r="D167" s="25">
        <v>-1</v>
      </c>
      <c r="E167" s="25">
        <v>-1</v>
      </c>
    </row>
    <row r="168" spans="1:5" x14ac:dyDescent="0.2">
      <c r="A168" t="s">
        <v>1050</v>
      </c>
      <c r="B168">
        <v>86</v>
      </c>
      <c r="C168" s="25"/>
      <c r="D168" s="25">
        <v>1</v>
      </c>
      <c r="E168" s="25">
        <v>1</v>
      </c>
    </row>
    <row r="169" spans="1:5" x14ac:dyDescent="0.2">
      <c r="A169" t="s">
        <v>1051</v>
      </c>
      <c r="B169" t="s">
        <v>1195</v>
      </c>
      <c r="C169" s="25"/>
      <c r="D169" s="25">
        <v>-1</v>
      </c>
      <c r="E169" s="25">
        <v>-1</v>
      </c>
    </row>
    <row r="170" spans="1:5" x14ac:dyDescent="0.2">
      <c r="A170" t="s">
        <v>1052</v>
      </c>
      <c r="B170">
        <v>55</v>
      </c>
      <c r="C170" s="25"/>
      <c r="D170" s="25">
        <v>-1</v>
      </c>
      <c r="E170" s="25">
        <v>-1</v>
      </c>
    </row>
    <row r="171" spans="1:5" x14ac:dyDescent="0.2">
      <c r="A171" t="s">
        <v>1053</v>
      </c>
      <c r="B171">
        <v>6</v>
      </c>
      <c r="C171" s="25"/>
      <c r="D171" s="25">
        <v>1</v>
      </c>
      <c r="E171" s="25">
        <v>1</v>
      </c>
    </row>
    <row r="172" spans="1:5" x14ac:dyDescent="0.2">
      <c r="A172" t="s">
        <v>1054</v>
      </c>
      <c r="B172">
        <v>85</v>
      </c>
      <c r="C172" s="25"/>
      <c r="D172" s="25">
        <v>-1</v>
      </c>
      <c r="E172" s="25">
        <v>-1</v>
      </c>
    </row>
    <row r="173" spans="1:5" x14ac:dyDescent="0.2">
      <c r="A173" t="s">
        <v>1055</v>
      </c>
      <c r="B173" t="s">
        <v>1191</v>
      </c>
      <c r="C173" s="25">
        <v>-1</v>
      </c>
      <c r="D173" s="25"/>
      <c r="E173" s="25">
        <v>-1</v>
      </c>
    </row>
    <row r="174" spans="1:5" x14ac:dyDescent="0.2">
      <c r="A174" t="s">
        <v>1056</v>
      </c>
      <c r="B174" t="s">
        <v>1191</v>
      </c>
      <c r="C174" s="25"/>
      <c r="D174" s="25">
        <v>-1</v>
      </c>
      <c r="E174" s="25">
        <v>-1</v>
      </c>
    </row>
    <row r="175" spans="1:5" x14ac:dyDescent="0.2">
      <c r="A175" t="s">
        <v>1057</v>
      </c>
      <c r="B175" t="s">
        <v>1211</v>
      </c>
      <c r="C175" s="25"/>
      <c r="D175" s="25">
        <v>1</v>
      </c>
      <c r="E175" s="25">
        <v>1</v>
      </c>
    </row>
    <row r="176" spans="1:5" x14ac:dyDescent="0.2">
      <c r="A176" t="s">
        <v>1058</v>
      </c>
      <c r="B176" t="s">
        <v>1212</v>
      </c>
      <c r="C176" s="25"/>
      <c r="D176" s="25">
        <v>-1</v>
      </c>
      <c r="E176" s="25">
        <v>-1</v>
      </c>
    </row>
    <row r="177" spans="1:5" x14ac:dyDescent="0.2">
      <c r="A177" t="s">
        <v>1059</v>
      </c>
      <c r="B177" t="s">
        <v>1192</v>
      </c>
      <c r="C177" s="25">
        <v>-3</v>
      </c>
      <c r="D177" s="25"/>
      <c r="E177" s="25">
        <v>-3</v>
      </c>
    </row>
    <row r="178" spans="1:5" x14ac:dyDescent="0.2">
      <c r="A178" t="s">
        <v>1060</v>
      </c>
      <c r="B178" t="s">
        <v>1212</v>
      </c>
      <c r="C178" s="25"/>
      <c r="D178" s="25">
        <v>-1</v>
      </c>
      <c r="E178" s="25">
        <v>-1</v>
      </c>
    </row>
    <row r="179" spans="1:5" x14ac:dyDescent="0.2">
      <c r="A179" t="s">
        <v>1061</v>
      </c>
      <c r="B179" t="s">
        <v>1207</v>
      </c>
      <c r="C179" s="25"/>
      <c r="D179" s="25">
        <v>-1</v>
      </c>
      <c r="E179" s="25">
        <v>-1</v>
      </c>
    </row>
    <row r="180" spans="1:5" x14ac:dyDescent="0.2">
      <c r="A180" t="s">
        <v>1062</v>
      </c>
      <c r="B180" t="s">
        <v>1210</v>
      </c>
      <c r="C180" s="25"/>
      <c r="D180" s="25">
        <v>-1</v>
      </c>
      <c r="E180" s="25">
        <v>-1</v>
      </c>
    </row>
    <row r="181" spans="1:5" x14ac:dyDescent="0.2">
      <c r="A181" t="s">
        <v>1063</v>
      </c>
      <c r="B181" t="s">
        <v>1212</v>
      </c>
      <c r="C181" s="25"/>
      <c r="D181" s="25">
        <v>1</v>
      </c>
      <c r="E181" s="25">
        <v>1</v>
      </c>
    </row>
    <row r="182" spans="1:5" x14ac:dyDescent="0.2">
      <c r="A182" t="s">
        <v>1064</v>
      </c>
      <c r="B182" t="s">
        <v>1192</v>
      </c>
      <c r="C182" s="25">
        <v>-1</v>
      </c>
      <c r="D182" s="25"/>
      <c r="E182" s="25">
        <v>-1</v>
      </c>
    </row>
    <row r="183" spans="1:5" x14ac:dyDescent="0.2">
      <c r="A183" t="s">
        <v>1065</v>
      </c>
      <c r="B183">
        <v>3538</v>
      </c>
      <c r="C183" s="25"/>
      <c r="D183" s="25">
        <v>1</v>
      </c>
      <c r="E183" s="25">
        <v>1</v>
      </c>
    </row>
    <row r="184" spans="1:5" x14ac:dyDescent="0.2">
      <c r="A184" t="s">
        <v>1066</v>
      </c>
      <c r="B184">
        <v>3942</v>
      </c>
      <c r="C184" s="25"/>
      <c r="D184" s="25">
        <v>-1</v>
      </c>
      <c r="E184" s="25">
        <v>-1</v>
      </c>
    </row>
    <row r="185" spans="1:5" x14ac:dyDescent="0.2">
      <c r="A185" t="s">
        <v>1067</v>
      </c>
      <c r="B185">
        <v>3134</v>
      </c>
      <c r="C185" s="25"/>
      <c r="D185" s="25">
        <v>1</v>
      </c>
      <c r="E185" s="25">
        <v>1</v>
      </c>
    </row>
    <row r="186" spans="1:5" x14ac:dyDescent="0.2">
      <c r="A186" t="s">
        <v>1068</v>
      </c>
      <c r="B186">
        <v>3538</v>
      </c>
      <c r="C186" s="25"/>
      <c r="D186" s="25">
        <v>-1</v>
      </c>
      <c r="E186" s="25">
        <v>-1</v>
      </c>
    </row>
    <row r="187" spans="1:5" x14ac:dyDescent="0.2">
      <c r="A187" t="s">
        <v>1069</v>
      </c>
      <c r="B187">
        <v>7</v>
      </c>
      <c r="C187" s="25"/>
      <c r="D187" s="25">
        <v>1</v>
      </c>
      <c r="E187" s="25">
        <v>1</v>
      </c>
    </row>
    <row r="188" spans="1:5" x14ac:dyDescent="0.2">
      <c r="A188" t="s">
        <v>1070</v>
      </c>
      <c r="B188">
        <v>8</v>
      </c>
      <c r="C188" s="25"/>
      <c r="D188" s="25">
        <v>-1</v>
      </c>
      <c r="E188" s="25">
        <v>-1</v>
      </c>
    </row>
    <row r="189" spans="1:5" x14ac:dyDescent="0.2">
      <c r="A189" t="s">
        <v>1071</v>
      </c>
      <c r="B189">
        <v>7</v>
      </c>
      <c r="C189" s="25"/>
      <c r="D189" s="25">
        <v>1</v>
      </c>
      <c r="E189" s="25">
        <v>1</v>
      </c>
    </row>
    <row r="190" spans="1:5" x14ac:dyDescent="0.2">
      <c r="A190" t="s">
        <v>1072</v>
      </c>
      <c r="B190">
        <v>8</v>
      </c>
      <c r="C190" s="25"/>
      <c r="D190" s="25">
        <v>-1</v>
      </c>
      <c r="E190" s="25">
        <v>-1</v>
      </c>
    </row>
    <row r="191" spans="1:5" x14ac:dyDescent="0.2">
      <c r="A191" t="s">
        <v>1073</v>
      </c>
      <c r="B191">
        <v>10</v>
      </c>
      <c r="C191" s="25"/>
      <c r="D191" s="25">
        <v>-1</v>
      </c>
      <c r="E191" s="25">
        <v>-1</v>
      </c>
    </row>
    <row r="192" spans="1:5" x14ac:dyDescent="0.2">
      <c r="A192" t="s">
        <v>1074</v>
      </c>
      <c r="B192">
        <v>11</v>
      </c>
      <c r="C192" s="25"/>
      <c r="D192" s="25">
        <v>1</v>
      </c>
      <c r="E192" s="25">
        <v>1</v>
      </c>
    </row>
    <row r="193" spans="1:5" x14ac:dyDescent="0.2">
      <c r="A193" t="s">
        <v>1075</v>
      </c>
      <c r="B193">
        <v>10</v>
      </c>
      <c r="C193" s="25">
        <v>-1</v>
      </c>
      <c r="D193" s="25"/>
      <c r="E193" s="25">
        <v>-1</v>
      </c>
    </row>
    <row r="194" spans="1:5" x14ac:dyDescent="0.2">
      <c r="A194" t="s">
        <v>1076</v>
      </c>
      <c r="B194">
        <v>5</v>
      </c>
      <c r="C194" s="25"/>
      <c r="D194" s="25">
        <v>-2</v>
      </c>
      <c r="E194" s="25">
        <v>-2</v>
      </c>
    </row>
    <row r="195" spans="1:5" x14ac:dyDescent="0.2">
      <c r="A195" t="s">
        <v>1077</v>
      </c>
      <c r="B195">
        <v>22</v>
      </c>
      <c r="C195" s="25"/>
      <c r="D195" s="25">
        <v>-1</v>
      </c>
      <c r="E195" s="25">
        <v>-1</v>
      </c>
    </row>
    <row r="196" spans="1:5" x14ac:dyDescent="0.2">
      <c r="A196" t="s">
        <v>1078</v>
      </c>
      <c r="B196">
        <v>23</v>
      </c>
      <c r="C196" s="25"/>
      <c r="D196" s="25">
        <v>-1</v>
      </c>
      <c r="E196" s="25">
        <v>-1</v>
      </c>
    </row>
    <row r="197" spans="1:5" x14ac:dyDescent="0.2">
      <c r="A197" t="s">
        <v>1079</v>
      </c>
      <c r="B197">
        <v>24</v>
      </c>
      <c r="C197" s="25"/>
      <c r="D197" s="25">
        <v>1</v>
      </c>
      <c r="E197" s="25">
        <v>1</v>
      </c>
    </row>
    <row r="198" spans="1:5" x14ac:dyDescent="0.2">
      <c r="A198" t="s">
        <v>1080</v>
      </c>
      <c r="B198">
        <v>25</v>
      </c>
      <c r="C198" s="25"/>
      <c r="D198" s="25">
        <v>1</v>
      </c>
      <c r="E198" s="25">
        <v>1</v>
      </c>
    </row>
    <row r="199" spans="1:5" x14ac:dyDescent="0.2">
      <c r="A199" t="s">
        <v>1081</v>
      </c>
      <c r="B199">
        <v>26</v>
      </c>
      <c r="C199" s="25"/>
      <c r="D199" s="25">
        <v>-1</v>
      </c>
      <c r="E199" s="25">
        <v>-1</v>
      </c>
    </row>
    <row r="200" spans="1:5" x14ac:dyDescent="0.2">
      <c r="A200" t="s">
        <v>1082</v>
      </c>
      <c r="B200">
        <v>20</v>
      </c>
      <c r="C200" s="25"/>
      <c r="D200" s="25">
        <v>-1</v>
      </c>
      <c r="E200" s="25">
        <v>-1</v>
      </c>
    </row>
    <row r="201" spans="1:5" x14ac:dyDescent="0.2">
      <c r="A201" t="s">
        <v>1083</v>
      </c>
      <c r="B201">
        <v>21</v>
      </c>
      <c r="C201" s="25"/>
      <c r="D201" s="25">
        <v>1</v>
      </c>
      <c r="E201" s="25">
        <v>1</v>
      </c>
    </row>
    <row r="202" spans="1:5" x14ac:dyDescent="0.2">
      <c r="A202" t="s">
        <v>1084</v>
      </c>
      <c r="B202" t="s">
        <v>1216</v>
      </c>
      <c r="C202" s="25"/>
      <c r="D202" s="25">
        <v>-1</v>
      </c>
      <c r="E202" s="25">
        <v>-1</v>
      </c>
    </row>
    <row r="203" spans="1:5" x14ac:dyDescent="0.2">
      <c r="A203" t="s">
        <v>1085</v>
      </c>
      <c r="B203" t="s">
        <v>1197</v>
      </c>
      <c r="C203" s="25"/>
      <c r="D203" s="25">
        <v>1</v>
      </c>
      <c r="E203" s="25">
        <v>1</v>
      </c>
    </row>
    <row r="204" spans="1:5" x14ac:dyDescent="0.2">
      <c r="A204" t="s">
        <v>1086</v>
      </c>
      <c r="B204">
        <v>8</v>
      </c>
      <c r="C204" s="25"/>
      <c r="D204" s="25">
        <v>-1</v>
      </c>
      <c r="E204" s="25">
        <v>-1</v>
      </c>
    </row>
    <row r="205" spans="1:5" x14ac:dyDescent="0.2">
      <c r="A205" t="s">
        <v>1087</v>
      </c>
      <c r="B205" t="s">
        <v>1199</v>
      </c>
      <c r="C205" s="25">
        <v>-1</v>
      </c>
      <c r="D205" s="25"/>
      <c r="E205" s="25">
        <v>-1</v>
      </c>
    </row>
    <row r="206" spans="1:5" x14ac:dyDescent="0.2">
      <c r="A206" t="s">
        <v>1088</v>
      </c>
      <c r="B206">
        <v>5</v>
      </c>
      <c r="C206" s="25"/>
      <c r="D206" s="25">
        <v>-1</v>
      </c>
      <c r="E206" s="25">
        <v>-1</v>
      </c>
    </row>
    <row r="207" spans="1:5" x14ac:dyDescent="0.2">
      <c r="A207" t="s">
        <v>1089</v>
      </c>
      <c r="B207" t="s">
        <v>1192</v>
      </c>
      <c r="C207" s="25">
        <v>-1</v>
      </c>
      <c r="D207" s="25"/>
      <c r="E207" s="25">
        <v>-1</v>
      </c>
    </row>
    <row r="208" spans="1:5" x14ac:dyDescent="0.2">
      <c r="A208" t="s">
        <v>1090</v>
      </c>
      <c r="B208" t="s">
        <v>1195</v>
      </c>
      <c r="C208" s="25"/>
      <c r="D208" s="25">
        <v>1</v>
      </c>
      <c r="E208" s="25">
        <v>1</v>
      </c>
    </row>
    <row r="209" spans="1:5" x14ac:dyDescent="0.2">
      <c r="A209" t="s">
        <v>1091</v>
      </c>
      <c r="B209" t="s">
        <v>1207</v>
      </c>
      <c r="C209" s="25"/>
      <c r="D209" s="25">
        <v>-1</v>
      </c>
      <c r="E209" s="25">
        <v>-1</v>
      </c>
    </row>
    <row r="210" spans="1:5" x14ac:dyDescent="0.2">
      <c r="A210" t="s">
        <v>1092</v>
      </c>
      <c r="B210" t="s">
        <v>1190</v>
      </c>
      <c r="C210" s="25"/>
      <c r="D210" s="25">
        <v>-1</v>
      </c>
      <c r="E210" s="25">
        <v>-1</v>
      </c>
    </row>
    <row r="211" spans="1:5" x14ac:dyDescent="0.2">
      <c r="A211" t="s">
        <v>1093</v>
      </c>
      <c r="B211" t="s">
        <v>1190</v>
      </c>
      <c r="C211" s="25"/>
      <c r="D211" s="25">
        <v>1</v>
      </c>
      <c r="E211" s="25">
        <v>1</v>
      </c>
    </row>
    <row r="212" spans="1:5" x14ac:dyDescent="0.2">
      <c r="A212" t="s">
        <v>1094</v>
      </c>
      <c r="B212" t="s">
        <v>1192</v>
      </c>
      <c r="C212" s="25"/>
      <c r="D212" s="25">
        <v>-1</v>
      </c>
      <c r="E212" s="25">
        <v>-1</v>
      </c>
    </row>
    <row r="213" spans="1:5" x14ac:dyDescent="0.2">
      <c r="A213" t="s">
        <v>1095</v>
      </c>
      <c r="B213" t="s">
        <v>1190</v>
      </c>
      <c r="C213" s="25"/>
      <c r="D213" s="25">
        <v>-1</v>
      </c>
      <c r="E213" s="25">
        <v>-1</v>
      </c>
    </row>
    <row r="214" spans="1:5" x14ac:dyDescent="0.2">
      <c r="A214" t="s">
        <v>1096</v>
      </c>
      <c r="B214">
        <v>4345</v>
      </c>
      <c r="C214" s="25"/>
      <c r="D214" s="25">
        <v>-1</v>
      </c>
      <c r="E214" s="25">
        <v>-1</v>
      </c>
    </row>
    <row r="215" spans="1:5" x14ac:dyDescent="0.2">
      <c r="A215" t="s">
        <v>1097</v>
      </c>
      <c r="B215" t="s">
        <v>1208</v>
      </c>
      <c r="C215" s="25"/>
      <c r="D215" s="25">
        <v>-1</v>
      </c>
      <c r="E215" s="25">
        <v>-1</v>
      </c>
    </row>
    <row r="216" spans="1:5" x14ac:dyDescent="0.2">
      <c r="A216" t="s">
        <v>1098</v>
      </c>
      <c r="B216">
        <v>110</v>
      </c>
      <c r="C216" s="25"/>
      <c r="D216" s="25">
        <v>-1</v>
      </c>
      <c r="E216" s="25">
        <v>-1</v>
      </c>
    </row>
    <row r="217" spans="1:5" x14ac:dyDescent="0.2">
      <c r="A217" t="s">
        <v>1099</v>
      </c>
      <c r="B217">
        <v>140</v>
      </c>
      <c r="C217" s="25"/>
      <c r="D217" s="25">
        <v>-1</v>
      </c>
      <c r="E217" s="25">
        <v>-1</v>
      </c>
    </row>
    <row r="218" spans="1:5" x14ac:dyDescent="0.2">
      <c r="A218" t="s">
        <v>1100</v>
      </c>
      <c r="B218" t="s">
        <v>1190</v>
      </c>
      <c r="C218" s="25"/>
      <c r="D218" s="25">
        <v>-1</v>
      </c>
      <c r="E218" s="25">
        <v>-1</v>
      </c>
    </row>
    <row r="219" spans="1:5" x14ac:dyDescent="0.2">
      <c r="A219" t="s">
        <v>1101</v>
      </c>
      <c r="B219" t="s">
        <v>1191</v>
      </c>
      <c r="C219" s="25"/>
      <c r="D219" s="25">
        <v>-1</v>
      </c>
      <c r="E219" s="25">
        <v>-1</v>
      </c>
    </row>
    <row r="220" spans="1:5" x14ac:dyDescent="0.2">
      <c r="A220" t="s">
        <v>1102</v>
      </c>
      <c r="B220" t="s">
        <v>1190</v>
      </c>
      <c r="C220" s="25">
        <v>-1</v>
      </c>
      <c r="D220" s="25"/>
      <c r="E220" s="25">
        <v>-1</v>
      </c>
    </row>
    <row r="221" spans="1:5" x14ac:dyDescent="0.2">
      <c r="A221" t="s">
        <v>1103</v>
      </c>
      <c r="B221" t="s">
        <v>1192</v>
      </c>
      <c r="C221" s="25">
        <v>-1</v>
      </c>
      <c r="D221" s="25"/>
      <c r="E221" s="25">
        <v>-1</v>
      </c>
    </row>
    <row r="222" spans="1:5" x14ac:dyDescent="0.2">
      <c r="A222" t="s">
        <v>1104</v>
      </c>
      <c r="B222" t="s">
        <v>1212</v>
      </c>
      <c r="C222" s="25"/>
      <c r="D222" s="25">
        <v>-1</v>
      </c>
      <c r="E222" s="25">
        <v>-1</v>
      </c>
    </row>
    <row r="223" spans="1:5" x14ac:dyDescent="0.2">
      <c r="A223" t="s">
        <v>1105</v>
      </c>
      <c r="B223" t="s">
        <v>1190</v>
      </c>
      <c r="C223" s="25">
        <v>1</v>
      </c>
      <c r="D223" s="25"/>
      <c r="E223" s="25">
        <v>1</v>
      </c>
    </row>
    <row r="224" spans="1:5" x14ac:dyDescent="0.2">
      <c r="A224" t="s">
        <v>1106</v>
      </c>
      <c r="B224" t="s">
        <v>1212</v>
      </c>
      <c r="C224" s="25"/>
      <c r="D224" s="25">
        <v>-2</v>
      </c>
      <c r="E224" s="25">
        <v>-2</v>
      </c>
    </row>
    <row r="225" spans="1:5" x14ac:dyDescent="0.2">
      <c r="A225" t="s">
        <v>1107</v>
      </c>
      <c r="B225" t="s">
        <v>1212</v>
      </c>
      <c r="C225" s="25">
        <v>-1</v>
      </c>
      <c r="D225" s="25"/>
      <c r="E225" s="25">
        <v>-1</v>
      </c>
    </row>
    <row r="226" spans="1:5" x14ac:dyDescent="0.2">
      <c r="A226" t="s">
        <v>1108</v>
      </c>
      <c r="B226" t="s">
        <v>1190</v>
      </c>
      <c r="C226" s="25"/>
      <c r="D226" s="25">
        <v>-1</v>
      </c>
      <c r="E226" s="25">
        <v>-1</v>
      </c>
    </row>
    <row r="227" spans="1:5" x14ac:dyDescent="0.2">
      <c r="A227" t="s">
        <v>1109</v>
      </c>
      <c r="B227" t="s">
        <v>1190</v>
      </c>
      <c r="C227" s="25">
        <v>-2</v>
      </c>
      <c r="D227" s="25"/>
      <c r="E227" s="25">
        <v>-2</v>
      </c>
    </row>
    <row r="228" spans="1:5" x14ac:dyDescent="0.2">
      <c r="A228" t="s">
        <v>1110</v>
      </c>
      <c r="B228" t="s">
        <v>1191</v>
      </c>
      <c r="C228" s="25">
        <v>-3</v>
      </c>
      <c r="D228" s="25"/>
      <c r="E228" s="25">
        <v>-3</v>
      </c>
    </row>
    <row r="229" spans="1:5" x14ac:dyDescent="0.2">
      <c r="A229" t="s">
        <v>1111</v>
      </c>
      <c r="B229" t="s">
        <v>1192</v>
      </c>
      <c r="C229" s="25">
        <v>-4</v>
      </c>
      <c r="D229" s="25"/>
      <c r="E229" s="25">
        <v>-4</v>
      </c>
    </row>
    <row r="230" spans="1:5" x14ac:dyDescent="0.2">
      <c r="A230" t="s">
        <v>1112</v>
      </c>
      <c r="B230" t="s">
        <v>1190</v>
      </c>
      <c r="C230" s="25"/>
      <c r="D230" s="25">
        <v>1</v>
      </c>
      <c r="E230" s="25">
        <v>1</v>
      </c>
    </row>
    <row r="231" spans="1:5" x14ac:dyDescent="0.2">
      <c r="A231" t="s">
        <v>1113</v>
      </c>
      <c r="B231" t="s">
        <v>1191</v>
      </c>
      <c r="C231" s="25"/>
      <c r="D231" s="25">
        <v>-1</v>
      </c>
      <c r="E231" s="25">
        <v>-1</v>
      </c>
    </row>
    <row r="232" spans="1:5" x14ac:dyDescent="0.2">
      <c r="A232" t="s">
        <v>1114</v>
      </c>
      <c r="B232" t="s">
        <v>1192</v>
      </c>
      <c r="C232" s="25"/>
      <c r="D232" s="25">
        <v>-1</v>
      </c>
      <c r="E232" s="25">
        <v>-1</v>
      </c>
    </row>
    <row r="233" spans="1:5" x14ac:dyDescent="0.2">
      <c r="A233" t="s">
        <v>1115</v>
      </c>
      <c r="B233" t="s">
        <v>1191</v>
      </c>
      <c r="C233" s="25"/>
      <c r="D233" s="25">
        <v>-1</v>
      </c>
      <c r="E233" s="25">
        <v>-1</v>
      </c>
    </row>
    <row r="234" spans="1:5" x14ac:dyDescent="0.2">
      <c r="A234" t="s">
        <v>1116</v>
      </c>
      <c r="B234" t="s">
        <v>1190</v>
      </c>
      <c r="C234" s="25"/>
      <c r="D234" s="25">
        <v>-1</v>
      </c>
      <c r="E234" s="25">
        <v>-1</v>
      </c>
    </row>
    <row r="235" spans="1:5" x14ac:dyDescent="0.2">
      <c r="A235" t="s">
        <v>1117</v>
      </c>
      <c r="B235" t="s">
        <v>1192</v>
      </c>
      <c r="C235" s="25"/>
      <c r="D235" s="25">
        <v>-1</v>
      </c>
      <c r="E235" s="25">
        <v>-1</v>
      </c>
    </row>
    <row r="236" spans="1:5" x14ac:dyDescent="0.2">
      <c r="A236" t="s">
        <v>1118</v>
      </c>
      <c r="B236" t="s">
        <v>1207</v>
      </c>
      <c r="C236" s="25"/>
      <c r="D236" s="25">
        <v>-1</v>
      </c>
      <c r="E236" s="25">
        <v>-1</v>
      </c>
    </row>
    <row r="237" spans="1:5" x14ac:dyDescent="0.2">
      <c r="A237" t="s">
        <v>1119</v>
      </c>
      <c r="B237" t="s">
        <v>1207</v>
      </c>
      <c r="C237" s="25"/>
      <c r="D237" s="25">
        <v>1</v>
      </c>
      <c r="E237" s="25">
        <v>1</v>
      </c>
    </row>
    <row r="238" spans="1:5" x14ac:dyDescent="0.2">
      <c r="A238" t="s">
        <v>1120</v>
      </c>
      <c r="B238" t="s">
        <v>1192</v>
      </c>
      <c r="C238" s="25"/>
      <c r="D238" s="25">
        <v>-1</v>
      </c>
      <c r="E238" s="25">
        <v>-1</v>
      </c>
    </row>
    <row r="239" spans="1:5" x14ac:dyDescent="0.2">
      <c r="A239" t="s">
        <v>1121</v>
      </c>
      <c r="B239" t="s">
        <v>1192</v>
      </c>
      <c r="C239" s="25"/>
      <c r="D239" s="25">
        <v>1</v>
      </c>
      <c r="E239" s="25">
        <v>1</v>
      </c>
    </row>
    <row r="240" spans="1:5" x14ac:dyDescent="0.2">
      <c r="A240" t="s">
        <v>1122</v>
      </c>
      <c r="B240" t="s">
        <v>1195</v>
      </c>
      <c r="C240" s="25"/>
      <c r="D240" s="25">
        <v>-1</v>
      </c>
      <c r="E240" s="25">
        <v>-1</v>
      </c>
    </row>
    <row r="241" spans="1:5" x14ac:dyDescent="0.2">
      <c r="A241" t="s">
        <v>1123</v>
      </c>
      <c r="B241" t="s">
        <v>1208</v>
      </c>
      <c r="C241" s="25"/>
      <c r="D241" s="25">
        <v>-1</v>
      </c>
      <c r="E241" s="25">
        <v>-1</v>
      </c>
    </row>
    <row r="242" spans="1:5" x14ac:dyDescent="0.2">
      <c r="A242" t="s">
        <v>1124</v>
      </c>
      <c r="B242" t="s">
        <v>1190</v>
      </c>
      <c r="C242" s="25"/>
      <c r="D242" s="25">
        <v>-1</v>
      </c>
      <c r="E242" s="25">
        <v>-1</v>
      </c>
    </row>
    <row r="243" spans="1:5" x14ac:dyDescent="0.2">
      <c r="A243" t="s">
        <v>1125</v>
      </c>
      <c r="B243" t="s">
        <v>1191</v>
      </c>
      <c r="C243" s="25"/>
      <c r="D243" s="25">
        <v>-5</v>
      </c>
      <c r="E243" s="25">
        <v>-5</v>
      </c>
    </row>
    <row r="244" spans="1:5" x14ac:dyDescent="0.2">
      <c r="A244" t="s">
        <v>1126</v>
      </c>
      <c r="B244" t="s">
        <v>1192</v>
      </c>
      <c r="C244" s="25"/>
      <c r="D244" s="25">
        <v>-1</v>
      </c>
      <c r="E244" s="25">
        <v>-1</v>
      </c>
    </row>
    <row r="245" spans="1:5" x14ac:dyDescent="0.2">
      <c r="A245" t="s">
        <v>1127</v>
      </c>
      <c r="B245" t="s">
        <v>1190</v>
      </c>
      <c r="C245" s="25"/>
      <c r="D245" s="25">
        <v>-1</v>
      </c>
      <c r="E245" s="25">
        <v>-1</v>
      </c>
    </row>
    <row r="246" spans="1:5" x14ac:dyDescent="0.2">
      <c r="A246" t="s">
        <v>1128</v>
      </c>
      <c r="B246">
        <v>5</v>
      </c>
      <c r="C246" s="25"/>
      <c r="D246" s="25">
        <v>-1</v>
      </c>
      <c r="E246" s="25">
        <v>-1</v>
      </c>
    </row>
    <row r="247" spans="1:5" x14ac:dyDescent="0.2">
      <c r="A247" t="s">
        <v>1129</v>
      </c>
      <c r="B247" t="s">
        <v>1201</v>
      </c>
      <c r="C247" s="25"/>
      <c r="D247" s="25">
        <v>-1</v>
      </c>
      <c r="E247" s="25">
        <v>-1</v>
      </c>
    </row>
    <row r="248" spans="1:5" x14ac:dyDescent="0.2">
      <c r="A248" t="s">
        <v>1130</v>
      </c>
      <c r="B248">
        <v>7</v>
      </c>
      <c r="C248" s="25"/>
      <c r="D248" s="25">
        <v>1</v>
      </c>
      <c r="E248" s="25">
        <v>1</v>
      </c>
    </row>
    <row r="249" spans="1:5" x14ac:dyDescent="0.2">
      <c r="A249" t="s">
        <v>1131</v>
      </c>
      <c r="B249">
        <v>8</v>
      </c>
      <c r="C249" s="25"/>
      <c r="D249" s="25">
        <v>-1</v>
      </c>
      <c r="E249" s="25">
        <v>-1</v>
      </c>
    </row>
    <row r="250" spans="1:5" x14ac:dyDescent="0.2">
      <c r="A250" t="s">
        <v>1132</v>
      </c>
      <c r="B250">
        <v>4</v>
      </c>
      <c r="C250" s="25"/>
      <c r="D250" s="25">
        <v>-1</v>
      </c>
      <c r="E250" s="25">
        <v>-1</v>
      </c>
    </row>
    <row r="251" spans="1:5" x14ac:dyDescent="0.2">
      <c r="A251" t="s">
        <v>1133</v>
      </c>
      <c r="B251">
        <v>5</v>
      </c>
      <c r="C251" s="25"/>
      <c r="D251" s="25">
        <v>-1</v>
      </c>
      <c r="E251" s="25">
        <v>-1</v>
      </c>
    </row>
    <row r="252" spans="1:5" x14ac:dyDescent="0.2">
      <c r="A252" t="s">
        <v>1134</v>
      </c>
      <c r="B252">
        <v>3538</v>
      </c>
      <c r="C252" s="25"/>
      <c r="D252" s="25">
        <v>-1</v>
      </c>
      <c r="E252" s="25">
        <v>-1</v>
      </c>
    </row>
    <row r="253" spans="1:5" x14ac:dyDescent="0.2">
      <c r="A253" t="s">
        <v>1135</v>
      </c>
      <c r="B253">
        <v>3538</v>
      </c>
      <c r="C253" s="25"/>
      <c r="D253" s="25">
        <v>-1</v>
      </c>
      <c r="E253" s="25">
        <v>-1</v>
      </c>
    </row>
    <row r="254" spans="1:5" x14ac:dyDescent="0.2">
      <c r="A254" t="s">
        <v>1136</v>
      </c>
      <c r="B254">
        <v>4</v>
      </c>
      <c r="C254" s="25">
        <v>1</v>
      </c>
      <c r="D254" s="25"/>
      <c r="E254" s="25">
        <v>1</v>
      </c>
    </row>
    <row r="255" spans="1:5" x14ac:dyDescent="0.2">
      <c r="A255" t="s">
        <v>1137</v>
      </c>
      <c r="B255">
        <v>5</v>
      </c>
      <c r="C255" s="25"/>
      <c r="D255" s="25">
        <v>-1</v>
      </c>
      <c r="E255" s="25">
        <v>-1</v>
      </c>
    </row>
    <row r="256" spans="1:5" x14ac:dyDescent="0.2">
      <c r="A256" t="s">
        <v>1138</v>
      </c>
      <c r="B256">
        <v>9</v>
      </c>
      <c r="C256" s="25"/>
      <c r="D256" s="25">
        <v>-1</v>
      </c>
      <c r="E256" s="25">
        <v>-1</v>
      </c>
    </row>
    <row r="257" spans="1:5" x14ac:dyDescent="0.2">
      <c r="A257" t="s">
        <v>1139</v>
      </c>
      <c r="B257">
        <v>75</v>
      </c>
      <c r="C257" s="25"/>
      <c r="D257" s="25">
        <v>1</v>
      </c>
      <c r="E257" s="25">
        <v>1</v>
      </c>
    </row>
    <row r="258" spans="1:5" x14ac:dyDescent="0.2">
      <c r="A258" t="s">
        <v>1140</v>
      </c>
      <c r="B258">
        <v>85</v>
      </c>
      <c r="C258" s="25"/>
      <c r="D258" s="25">
        <v>-1</v>
      </c>
      <c r="E258" s="25">
        <v>-1</v>
      </c>
    </row>
    <row r="259" spans="1:5" x14ac:dyDescent="0.2">
      <c r="A259" t="s">
        <v>1141</v>
      </c>
      <c r="B259" t="s">
        <v>1217</v>
      </c>
      <c r="C259" s="25"/>
      <c r="D259" s="25">
        <v>-1</v>
      </c>
      <c r="E259" s="25">
        <v>-1</v>
      </c>
    </row>
    <row r="260" spans="1:5" x14ac:dyDescent="0.2">
      <c r="A260" t="s">
        <v>1142</v>
      </c>
      <c r="B260" t="s">
        <v>1192</v>
      </c>
      <c r="C260" s="25">
        <v>-1</v>
      </c>
      <c r="D260" s="25"/>
      <c r="E260" s="25">
        <v>-1</v>
      </c>
    </row>
    <row r="261" spans="1:5" x14ac:dyDescent="0.2">
      <c r="A261" t="s">
        <v>1143</v>
      </c>
      <c r="B261" t="s">
        <v>1195</v>
      </c>
      <c r="C261" s="25">
        <v>-1</v>
      </c>
      <c r="D261" s="25"/>
      <c r="E261" s="25">
        <v>-1</v>
      </c>
    </row>
    <row r="262" spans="1:5" x14ac:dyDescent="0.2">
      <c r="A262" t="s">
        <v>1144</v>
      </c>
      <c r="B262" t="s">
        <v>1192</v>
      </c>
      <c r="C262" s="25">
        <v>-1</v>
      </c>
      <c r="D262" s="25"/>
      <c r="E262" s="25">
        <v>-1</v>
      </c>
    </row>
    <row r="263" spans="1:5" x14ac:dyDescent="0.2">
      <c r="A263" t="s">
        <v>1145</v>
      </c>
      <c r="B263" t="s">
        <v>1195</v>
      </c>
      <c r="C263" s="25"/>
      <c r="D263" s="25">
        <v>-1</v>
      </c>
      <c r="E263" s="25">
        <v>-1</v>
      </c>
    </row>
    <row r="264" spans="1:5" x14ac:dyDescent="0.2">
      <c r="A264" t="s">
        <v>1146</v>
      </c>
      <c r="B264" t="s">
        <v>1209</v>
      </c>
      <c r="C264" s="25"/>
      <c r="D264" s="25">
        <v>-1</v>
      </c>
      <c r="E264" s="25">
        <v>-1</v>
      </c>
    </row>
    <row r="265" spans="1:5" x14ac:dyDescent="0.2">
      <c r="A265" t="s">
        <v>1147</v>
      </c>
      <c r="B265" t="s">
        <v>1191</v>
      </c>
      <c r="C265" s="25"/>
      <c r="D265" s="25">
        <v>-1</v>
      </c>
      <c r="E265" s="25">
        <v>-1</v>
      </c>
    </row>
    <row r="266" spans="1:5" x14ac:dyDescent="0.2">
      <c r="A266" t="s">
        <v>1148</v>
      </c>
      <c r="B266" t="s">
        <v>1192</v>
      </c>
      <c r="C266" s="25"/>
      <c r="D266" s="25">
        <v>-1</v>
      </c>
      <c r="E266" s="25">
        <v>-1</v>
      </c>
    </row>
    <row r="267" spans="1:5" x14ac:dyDescent="0.2">
      <c r="A267" t="s">
        <v>1149</v>
      </c>
      <c r="B267" t="s">
        <v>1208</v>
      </c>
      <c r="C267" s="25"/>
      <c r="D267" s="25">
        <v>1</v>
      </c>
      <c r="E267" s="25">
        <v>1</v>
      </c>
    </row>
    <row r="268" spans="1:5" x14ac:dyDescent="0.2">
      <c r="A268" t="s">
        <v>1150</v>
      </c>
      <c r="B268" t="s">
        <v>1191</v>
      </c>
      <c r="C268" s="25"/>
      <c r="D268" s="25">
        <v>-1</v>
      </c>
      <c r="E268" s="25">
        <v>-1</v>
      </c>
    </row>
    <row r="269" spans="1:5" x14ac:dyDescent="0.2">
      <c r="A269" t="s">
        <v>1151</v>
      </c>
      <c r="B269" t="s">
        <v>1195</v>
      </c>
      <c r="C269" s="25"/>
      <c r="D269" s="25">
        <v>-1</v>
      </c>
      <c r="E269" s="25">
        <v>-1</v>
      </c>
    </row>
    <row r="270" spans="1:5" x14ac:dyDescent="0.2">
      <c r="A270" t="s">
        <v>1152</v>
      </c>
      <c r="B270" t="s">
        <v>1209</v>
      </c>
      <c r="C270" s="25"/>
      <c r="D270" s="25">
        <v>-1</v>
      </c>
      <c r="E270" s="25">
        <v>-1</v>
      </c>
    </row>
    <row r="271" spans="1:5" x14ac:dyDescent="0.2">
      <c r="A271" t="s">
        <v>1153</v>
      </c>
      <c r="B271" t="s">
        <v>1192</v>
      </c>
      <c r="C271" s="25">
        <v>-1</v>
      </c>
      <c r="D271" s="25"/>
      <c r="E271" s="25">
        <v>-1</v>
      </c>
    </row>
    <row r="272" spans="1:5" x14ac:dyDescent="0.2">
      <c r="A272" t="s">
        <v>1154</v>
      </c>
      <c r="B272" t="s">
        <v>1207</v>
      </c>
      <c r="C272" s="25"/>
      <c r="D272" s="25">
        <v>2</v>
      </c>
      <c r="E272" s="25">
        <v>2</v>
      </c>
    </row>
    <row r="273" spans="1:5" x14ac:dyDescent="0.2">
      <c r="A273" t="s">
        <v>1155</v>
      </c>
      <c r="B273" t="s">
        <v>1211</v>
      </c>
      <c r="C273" s="25"/>
      <c r="D273" s="25">
        <v>1</v>
      </c>
      <c r="E273" s="25">
        <v>1</v>
      </c>
    </row>
    <row r="274" spans="1:5" x14ac:dyDescent="0.2">
      <c r="A274" t="s">
        <v>1156</v>
      </c>
      <c r="B274" t="s">
        <v>1210</v>
      </c>
      <c r="C274" s="25"/>
      <c r="D274" s="25">
        <v>-2</v>
      </c>
      <c r="E274" s="25">
        <v>-2</v>
      </c>
    </row>
    <row r="275" spans="1:5" x14ac:dyDescent="0.2">
      <c r="A275" t="s">
        <v>1157</v>
      </c>
      <c r="B275" t="s">
        <v>1206</v>
      </c>
      <c r="C275" s="25"/>
      <c r="D275" s="25">
        <v>1</v>
      </c>
      <c r="E275" s="25">
        <v>1</v>
      </c>
    </row>
    <row r="276" spans="1:5" x14ac:dyDescent="0.2">
      <c r="A276" t="s">
        <v>1158</v>
      </c>
      <c r="B276" t="s">
        <v>1190</v>
      </c>
      <c r="C276" s="25"/>
      <c r="D276" s="25">
        <v>1</v>
      </c>
      <c r="E276" s="25">
        <v>1</v>
      </c>
    </row>
    <row r="277" spans="1:5" x14ac:dyDescent="0.2">
      <c r="A277" t="s">
        <v>1159</v>
      </c>
      <c r="B277" t="s">
        <v>1190</v>
      </c>
      <c r="C277" s="25">
        <v>-1</v>
      </c>
      <c r="D277" s="25"/>
      <c r="E277" s="25">
        <v>-1</v>
      </c>
    </row>
    <row r="278" spans="1:5" x14ac:dyDescent="0.2">
      <c r="A278" t="s">
        <v>1160</v>
      </c>
      <c r="B278" t="s">
        <v>1209</v>
      </c>
      <c r="C278" s="25"/>
      <c r="D278" s="25">
        <v>-1</v>
      </c>
      <c r="E278" s="25">
        <v>-1</v>
      </c>
    </row>
    <row r="279" spans="1:5" x14ac:dyDescent="0.2">
      <c r="A279" t="s">
        <v>1161</v>
      </c>
      <c r="B279">
        <v>3134</v>
      </c>
      <c r="C279" s="25"/>
      <c r="D279" s="25">
        <v>-4</v>
      </c>
      <c r="E279" s="25">
        <v>-4</v>
      </c>
    </row>
    <row r="280" spans="1:5" x14ac:dyDescent="0.2">
      <c r="A280" t="s">
        <v>1162</v>
      </c>
      <c r="B280" t="s">
        <v>1218</v>
      </c>
      <c r="C280" s="25">
        <v>-1</v>
      </c>
      <c r="D280" s="25"/>
      <c r="E280" s="25">
        <v>-1</v>
      </c>
    </row>
    <row r="281" spans="1:5" x14ac:dyDescent="0.2">
      <c r="A281" t="s">
        <v>1163</v>
      </c>
      <c r="B281" t="s">
        <v>1192</v>
      </c>
      <c r="C281" s="25">
        <v>-1</v>
      </c>
      <c r="D281" s="25"/>
      <c r="E281" s="25">
        <v>-1</v>
      </c>
    </row>
    <row r="282" spans="1:5" x14ac:dyDescent="0.2">
      <c r="A282" t="s">
        <v>1164</v>
      </c>
      <c r="B282">
        <v>7</v>
      </c>
      <c r="C282" s="25"/>
      <c r="D282" s="25">
        <v>1</v>
      </c>
      <c r="E282" s="25">
        <v>1</v>
      </c>
    </row>
    <row r="283" spans="1:5" x14ac:dyDescent="0.2">
      <c r="A283" t="s">
        <v>1165</v>
      </c>
      <c r="B283">
        <v>2730</v>
      </c>
      <c r="C283" s="25"/>
      <c r="D283" s="25">
        <v>-1</v>
      </c>
      <c r="E283" s="25">
        <v>-1</v>
      </c>
    </row>
    <row r="284" spans="1:5" x14ac:dyDescent="0.2">
      <c r="A284" t="s">
        <v>1166</v>
      </c>
      <c r="B284">
        <v>3134</v>
      </c>
      <c r="C284" s="25"/>
      <c r="D284" s="25">
        <v>1</v>
      </c>
      <c r="E284" s="25">
        <v>1</v>
      </c>
    </row>
    <row r="285" spans="1:5" x14ac:dyDescent="0.2">
      <c r="A285" t="s">
        <v>1167</v>
      </c>
      <c r="B285">
        <v>4346</v>
      </c>
      <c r="C285" s="25">
        <v>-1</v>
      </c>
      <c r="D285" s="25"/>
      <c r="E285" s="25">
        <v>-1</v>
      </c>
    </row>
    <row r="286" spans="1:5" x14ac:dyDescent="0.2">
      <c r="A286" t="s">
        <v>1168</v>
      </c>
      <c r="B286">
        <v>3538</v>
      </c>
      <c r="C286" s="25"/>
      <c r="D286" s="25">
        <v>-1</v>
      </c>
      <c r="E286" s="25">
        <v>-1</v>
      </c>
    </row>
    <row r="287" spans="1:5" x14ac:dyDescent="0.2">
      <c r="A287" t="s">
        <v>1169</v>
      </c>
      <c r="B287">
        <v>3942</v>
      </c>
      <c r="C287" s="25">
        <v>1</v>
      </c>
      <c r="D287" s="25"/>
      <c r="E287" s="25">
        <v>1</v>
      </c>
    </row>
    <row r="288" spans="1:5" x14ac:dyDescent="0.2">
      <c r="A288" t="s">
        <v>1170</v>
      </c>
      <c r="B288">
        <v>4346</v>
      </c>
      <c r="C288" s="25"/>
      <c r="D288" s="25">
        <v>-1</v>
      </c>
      <c r="E288" s="25">
        <v>-1</v>
      </c>
    </row>
    <row r="289" spans="1:5" x14ac:dyDescent="0.2">
      <c r="A289" t="s">
        <v>1171</v>
      </c>
      <c r="B289" t="s">
        <v>1190</v>
      </c>
      <c r="C289" s="25"/>
      <c r="D289" s="25">
        <v>-1</v>
      </c>
      <c r="E289" s="25">
        <v>-1</v>
      </c>
    </row>
    <row r="290" spans="1:5" x14ac:dyDescent="0.2">
      <c r="A290" t="s">
        <v>1172</v>
      </c>
      <c r="B290" t="s">
        <v>1191</v>
      </c>
      <c r="C290" s="25">
        <v>1</v>
      </c>
      <c r="D290" s="25"/>
      <c r="E290" s="25">
        <v>1</v>
      </c>
    </row>
    <row r="291" spans="1:5" x14ac:dyDescent="0.2">
      <c r="A291" t="s">
        <v>1173</v>
      </c>
      <c r="B291" t="s">
        <v>1195</v>
      </c>
      <c r="C291" s="25">
        <v>-1</v>
      </c>
      <c r="D291" s="25"/>
      <c r="E291" s="25">
        <v>-1</v>
      </c>
    </row>
    <row r="292" spans="1:5" x14ac:dyDescent="0.2">
      <c r="A292" t="s">
        <v>1174</v>
      </c>
      <c r="B292" t="s">
        <v>1208</v>
      </c>
      <c r="C292" s="25">
        <v>-1</v>
      </c>
      <c r="D292" s="25"/>
      <c r="E292" s="25">
        <v>-1</v>
      </c>
    </row>
    <row r="293" spans="1:5" x14ac:dyDescent="0.2">
      <c r="A293" t="s">
        <v>1175</v>
      </c>
      <c r="B293">
        <v>3538</v>
      </c>
      <c r="C293" s="25">
        <v>-1</v>
      </c>
      <c r="D293" s="25"/>
      <c r="E293" s="25">
        <v>-1</v>
      </c>
    </row>
    <row r="294" spans="1:5" x14ac:dyDescent="0.2">
      <c r="A294" t="s">
        <v>1176</v>
      </c>
      <c r="B294">
        <v>3538</v>
      </c>
      <c r="C294" s="25"/>
      <c r="D294" s="25">
        <v>-1</v>
      </c>
      <c r="E294" s="25">
        <v>-1</v>
      </c>
    </row>
    <row r="295" spans="1:5" x14ac:dyDescent="0.2">
      <c r="A295" t="s">
        <v>1177</v>
      </c>
      <c r="B295">
        <v>3134</v>
      </c>
      <c r="C295" s="25"/>
      <c r="D295" s="25">
        <v>-1</v>
      </c>
      <c r="E295" s="25">
        <v>-1</v>
      </c>
    </row>
    <row r="296" spans="1:5" x14ac:dyDescent="0.2">
      <c r="A296" t="s">
        <v>1178</v>
      </c>
      <c r="B296">
        <v>3942</v>
      </c>
      <c r="C296" s="25"/>
      <c r="D296" s="25">
        <v>1</v>
      </c>
      <c r="E296" s="25">
        <v>1</v>
      </c>
    </row>
    <row r="297" spans="1:5" x14ac:dyDescent="0.2">
      <c r="A297" t="s">
        <v>1179</v>
      </c>
      <c r="B297">
        <v>2730</v>
      </c>
      <c r="C297" s="25">
        <v>-1</v>
      </c>
      <c r="D297" s="25"/>
      <c r="E297" s="25">
        <v>-1</v>
      </c>
    </row>
    <row r="298" spans="1:5" x14ac:dyDescent="0.2">
      <c r="A298" t="s">
        <v>1180</v>
      </c>
      <c r="B298">
        <v>3134</v>
      </c>
      <c r="C298" s="25"/>
      <c r="D298" s="25">
        <v>-1</v>
      </c>
      <c r="E298" s="25">
        <v>-1</v>
      </c>
    </row>
    <row r="299" spans="1:5" x14ac:dyDescent="0.2">
      <c r="A299" t="s">
        <v>1181</v>
      </c>
      <c r="B299">
        <v>3538</v>
      </c>
      <c r="C299" s="25"/>
      <c r="D299" s="25">
        <v>1</v>
      </c>
      <c r="E299" s="25">
        <v>1</v>
      </c>
    </row>
    <row r="300" spans="1:5" x14ac:dyDescent="0.2">
      <c r="A300" t="s">
        <v>1182</v>
      </c>
      <c r="B300">
        <v>4346</v>
      </c>
      <c r="C300" s="25"/>
      <c r="D300" s="25">
        <v>-3</v>
      </c>
      <c r="E300" s="25">
        <v>-3</v>
      </c>
    </row>
    <row r="301" spans="1:5" x14ac:dyDescent="0.2">
      <c r="A301" t="s">
        <v>1183</v>
      </c>
      <c r="B301">
        <v>3942</v>
      </c>
      <c r="C301" s="25">
        <v>1</v>
      </c>
      <c r="D301" s="25"/>
      <c r="E301" s="25">
        <v>1</v>
      </c>
    </row>
    <row r="302" spans="1:5" x14ac:dyDescent="0.2">
      <c r="A302" t="s">
        <v>1184</v>
      </c>
      <c r="B302">
        <v>3538</v>
      </c>
      <c r="C302" s="25"/>
      <c r="D302" s="25">
        <v>1</v>
      </c>
      <c r="E302" s="25">
        <v>1</v>
      </c>
    </row>
    <row r="303" spans="1:5" x14ac:dyDescent="0.2">
      <c r="A303" t="s">
        <v>1185</v>
      </c>
      <c r="B303">
        <v>3942</v>
      </c>
      <c r="C303" s="25"/>
      <c r="D303" s="25">
        <v>-1</v>
      </c>
      <c r="E303" s="25">
        <v>-1</v>
      </c>
    </row>
    <row r="304" spans="1:5" x14ac:dyDescent="0.2">
      <c r="A304" t="s">
        <v>1186</v>
      </c>
      <c r="B304">
        <v>3942</v>
      </c>
      <c r="C304" s="25">
        <v>-1</v>
      </c>
      <c r="D304" s="25"/>
      <c r="E304" s="25">
        <v>-1</v>
      </c>
    </row>
    <row r="305" spans="1:5" x14ac:dyDescent="0.2">
      <c r="A305" t="s">
        <v>1187</v>
      </c>
      <c r="B305">
        <v>2730</v>
      </c>
      <c r="C305" s="25"/>
      <c r="D305" s="25">
        <v>-1</v>
      </c>
      <c r="E305" s="25">
        <v>-1</v>
      </c>
    </row>
    <row r="306" spans="1:5" x14ac:dyDescent="0.2">
      <c r="A306" t="s">
        <v>1188</v>
      </c>
      <c r="B306" t="s">
        <v>1192</v>
      </c>
      <c r="C306" s="25"/>
      <c r="D306" s="25">
        <v>-1</v>
      </c>
      <c r="E306" s="25">
        <v>-1</v>
      </c>
    </row>
    <row r="307" spans="1:5" x14ac:dyDescent="0.2">
      <c r="A307" t="s">
        <v>1189</v>
      </c>
      <c r="C307" s="25">
        <v>-71</v>
      </c>
      <c r="D307" s="25">
        <v>-103</v>
      </c>
      <c r="E307" s="25">
        <v>-174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526"/>
  <sheetViews>
    <sheetView tabSelected="1" workbookViewId="0">
      <selection activeCell="M1" sqref="M1"/>
    </sheetView>
  </sheetViews>
  <sheetFormatPr defaultRowHeight="12.75" x14ac:dyDescent="0.2"/>
  <cols>
    <col min="1" max="1" width="12.6640625" customWidth="1"/>
    <col min="2" max="2" width="14" customWidth="1"/>
    <col min="3" max="3" width="23.33203125" customWidth="1"/>
    <col min="4" max="4" width="12.6640625" customWidth="1"/>
    <col min="5" max="5" width="18.6640625" customWidth="1"/>
    <col min="6" max="6" width="11.5" customWidth="1"/>
    <col min="7" max="7" width="8.5" customWidth="1"/>
    <col min="8" max="8" width="14" customWidth="1"/>
    <col min="9" max="9" width="11.5" style="25" customWidth="1"/>
    <col min="10" max="10" width="19.83203125" customWidth="1"/>
    <col min="11" max="11" width="12.6640625" customWidth="1"/>
    <col min="12" max="12" width="17.33203125" customWidth="1"/>
    <col min="13" max="13" width="13.1640625" customWidth="1"/>
    <col min="14" max="14" width="15.6640625" customWidth="1"/>
    <col min="15" max="15" width="10" bestFit="1" customWidth="1"/>
    <col min="17" max="17" width="14.6640625" customWidth="1"/>
  </cols>
  <sheetData>
    <row r="1" spans="1:17" ht="24" customHeight="1" x14ac:dyDescent="0.2">
      <c r="A1" s="27" t="s">
        <v>894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7" t="s">
        <v>12</v>
      </c>
      <c r="H1" s="6" t="s">
        <v>13</v>
      </c>
      <c r="I1" s="23" t="s">
        <v>14</v>
      </c>
      <c r="J1" s="8" t="s">
        <v>15</v>
      </c>
      <c r="K1" s="9" t="s">
        <v>16</v>
      </c>
      <c r="L1" s="6" t="s">
        <v>17</v>
      </c>
      <c r="M1" s="41"/>
    </row>
    <row r="2" spans="1:17" ht="24" customHeight="1" x14ac:dyDescent="0.2">
      <c r="A2" s="10">
        <v>10629</v>
      </c>
      <c r="B2" s="11">
        <v>10629600</v>
      </c>
      <c r="C2" s="12" t="s">
        <v>18</v>
      </c>
      <c r="D2" s="13">
        <v>7</v>
      </c>
      <c r="E2" s="12" t="s">
        <v>19</v>
      </c>
      <c r="F2" s="14">
        <v>2</v>
      </c>
      <c r="G2" s="15">
        <v>4</v>
      </c>
      <c r="H2" s="3"/>
      <c r="I2" s="24">
        <v>2</v>
      </c>
      <c r="J2" s="12" t="s">
        <v>20</v>
      </c>
      <c r="K2" s="1" t="s">
        <v>21</v>
      </c>
      <c r="L2" s="12" t="s">
        <v>22</v>
      </c>
      <c r="M2">
        <f>GETPIVOTDATA("Расхожд ения",Лист1!$A$3,"Артикул",B2,"Размер",D2)</f>
        <v>0</v>
      </c>
    </row>
    <row r="3" spans="1:17" ht="24" customHeight="1" x14ac:dyDescent="0.2">
      <c r="A3" s="10">
        <v>10629</v>
      </c>
      <c r="B3" s="11">
        <v>10629600</v>
      </c>
      <c r="C3" s="12" t="s">
        <v>18</v>
      </c>
      <c r="D3" s="13">
        <v>7</v>
      </c>
      <c r="E3" s="12" t="s">
        <v>19</v>
      </c>
      <c r="F3" s="14">
        <v>14</v>
      </c>
      <c r="G3" s="15">
        <v>12</v>
      </c>
      <c r="H3" s="3"/>
      <c r="I3" s="24">
        <v>-2</v>
      </c>
      <c r="J3" s="12" t="s">
        <v>23</v>
      </c>
      <c r="K3" s="1" t="s">
        <v>24</v>
      </c>
      <c r="L3" s="12" t="s">
        <v>22</v>
      </c>
      <c r="M3">
        <f>GETPIVOTDATA("Расхожд ения",Лист1!$A$3,"Артикул",B3,"Размер",D3)</f>
        <v>0</v>
      </c>
    </row>
    <row r="4" spans="1:17" ht="24" customHeight="1" x14ac:dyDescent="0.2">
      <c r="A4" s="10">
        <v>10629</v>
      </c>
      <c r="B4" s="11">
        <v>10629660</v>
      </c>
      <c r="C4" s="12" t="s">
        <v>18</v>
      </c>
      <c r="D4" s="13">
        <v>10</v>
      </c>
      <c r="E4" s="12" t="s">
        <v>19</v>
      </c>
      <c r="F4" s="14">
        <v>3</v>
      </c>
      <c r="G4" s="15">
        <v>1</v>
      </c>
      <c r="H4" s="3"/>
      <c r="I4" s="24">
        <v>-2</v>
      </c>
      <c r="J4" s="12" t="s">
        <v>23</v>
      </c>
      <c r="K4" s="1" t="s">
        <v>21</v>
      </c>
      <c r="L4" s="12" t="s">
        <v>22</v>
      </c>
      <c r="M4">
        <f>GETPIVOTDATA("Расхожд ения",Лист1!$A$3,"Артикул",B4,"Размер",D4)</f>
        <v>0</v>
      </c>
    </row>
    <row r="5" spans="1:17" ht="24" customHeight="1" x14ac:dyDescent="0.2">
      <c r="A5" s="10">
        <v>10629</v>
      </c>
      <c r="B5" s="11">
        <v>10629660</v>
      </c>
      <c r="C5" s="12" t="s">
        <v>18</v>
      </c>
      <c r="D5" s="13">
        <v>10</v>
      </c>
      <c r="E5" s="12" t="s">
        <v>19</v>
      </c>
      <c r="F5" s="14">
        <v>7</v>
      </c>
      <c r="G5" s="15">
        <v>9</v>
      </c>
      <c r="H5" s="3"/>
      <c r="I5" s="24">
        <v>2</v>
      </c>
      <c r="J5" s="12" t="s">
        <v>20</v>
      </c>
      <c r="K5" s="1" t="s">
        <v>24</v>
      </c>
      <c r="L5" s="12" t="s">
        <v>22</v>
      </c>
      <c r="M5">
        <f>GETPIVOTDATA("Расхожд ения",Лист1!$A$3,"Артикул",B5,"Размер",D5)</f>
        <v>0</v>
      </c>
    </row>
    <row r="6" spans="1:17" ht="24" customHeight="1" x14ac:dyDescent="0.2">
      <c r="A6" s="10">
        <v>10689</v>
      </c>
      <c r="B6" s="11">
        <v>10689680</v>
      </c>
      <c r="C6" s="12" t="s">
        <v>18</v>
      </c>
      <c r="D6" s="13">
        <v>11</v>
      </c>
      <c r="E6" s="12" t="s">
        <v>19</v>
      </c>
      <c r="F6" s="14">
        <v>0</v>
      </c>
      <c r="G6" s="15">
        <v>2</v>
      </c>
      <c r="H6" s="3"/>
      <c r="I6" s="24">
        <v>2</v>
      </c>
      <c r="J6" s="12" t="s">
        <v>25</v>
      </c>
      <c r="K6" s="1" t="s">
        <v>21</v>
      </c>
      <c r="L6" s="12" t="s">
        <v>26</v>
      </c>
      <c r="M6">
        <f>GETPIVOTDATA("Расхожд ения",Лист1!$A$3,"Артикул",B6,"Размер",D6)</f>
        <v>0</v>
      </c>
    </row>
    <row r="7" spans="1:17" ht="24" customHeight="1" x14ac:dyDescent="0.2">
      <c r="A7" s="10">
        <v>10689</v>
      </c>
      <c r="B7" s="11">
        <v>10689680</v>
      </c>
      <c r="C7" s="12" t="s">
        <v>18</v>
      </c>
      <c r="D7" s="13">
        <v>11</v>
      </c>
      <c r="E7" s="12" t="s">
        <v>19</v>
      </c>
      <c r="F7" s="14">
        <v>7</v>
      </c>
      <c r="G7" s="15">
        <v>5</v>
      </c>
      <c r="H7" s="3"/>
      <c r="I7" s="24">
        <v>-2</v>
      </c>
      <c r="J7" s="12" t="s">
        <v>27</v>
      </c>
      <c r="K7" s="1" t="s">
        <v>24</v>
      </c>
      <c r="L7" s="12" t="s">
        <v>26</v>
      </c>
      <c r="M7">
        <f>GETPIVOTDATA("Расхожд ения",Лист1!$A$3,"Артикул",B7,"Размер",D7)</f>
        <v>0</v>
      </c>
    </row>
    <row r="8" spans="1:17" ht="24" hidden="1" customHeight="1" x14ac:dyDescent="0.2">
      <c r="A8" s="10">
        <v>13319</v>
      </c>
      <c r="B8" s="11">
        <v>13319560</v>
      </c>
      <c r="C8" s="12" t="s">
        <v>28</v>
      </c>
      <c r="D8" s="13">
        <v>5</v>
      </c>
      <c r="E8" s="12" t="s">
        <v>19</v>
      </c>
      <c r="F8" s="14">
        <v>17</v>
      </c>
      <c r="G8" s="15">
        <v>16</v>
      </c>
      <c r="H8" s="3"/>
      <c r="I8" s="24">
        <v>-1</v>
      </c>
      <c r="J8" s="17">
        <v>-990</v>
      </c>
      <c r="K8" s="1" t="s">
        <v>24</v>
      </c>
      <c r="L8" s="12" t="s">
        <v>29</v>
      </c>
      <c r="M8">
        <f>GETPIVOTDATA("Расхожд ения",Лист1!$A$3,"Артикул",B8,"Размер",D8)</f>
        <v>-1</v>
      </c>
    </row>
    <row r="9" spans="1:17" ht="24" hidden="1" customHeight="1" x14ac:dyDescent="0.2">
      <c r="A9" s="10">
        <v>13319</v>
      </c>
      <c r="B9" s="11">
        <v>13319580</v>
      </c>
      <c r="C9" s="12" t="s">
        <v>28</v>
      </c>
      <c r="D9" s="13">
        <v>6</v>
      </c>
      <c r="E9" s="12" t="s">
        <v>19</v>
      </c>
      <c r="F9" s="14">
        <v>5</v>
      </c>
      <c r="G9" s="15">
        <v>6</v>
      </c>
      <c r="H9" s="3"/>
      <c r="I9" s="24">
        <v>1</v>
      </c>
      <c r="J9" s="18">
        <v>990</v>
      </c>
      <c r="K9" s="1" t="s">
        <v>21</v>
      </c>
      <c r="L9" s="12" t="s">
        <v>29</v>
      </c>
      <c r="M9">
        <f>GETPIVOTDATA("Расхожд ения",Лист1!$A$3,"Артикул",B9,"Размер",D9)</f>
        <v>1</v>
      </c>
      <c r="Q9" t="b">
        <f>(B2=B3)</f>
        <v>1</v>
      </c>
    </row>
    <row r="10" spans="1:17" ht="24" hidden="1" customHeight="1" x14ac:dyDescent="0.2">
      <c r="A10" s="10">
        <v>13319</v>
      </c>
      <c r="B10" s="11">
        <v>13319600</v>
      </c>
      <c r="C10" s="12" t="s">
        <v>28</v>
      </c>
      <c r="D10" s="13">
        <v>7</v>
      </c>
      <c r="E10" s="12" t="s">
        <v>19</v>
      </c>
      <c r="F10" s="14">
        <v>4</v>
      </c>
      <c r="G10" s="15">
        <v>3</v>
      </c>
      <c r="H10" s="3"/>
      <c r="I10" s="24">
        <v>-1</v>
      </c>
      <c r="J10" s="17">
        <v>-990</v>
      </c>
      <c r="K10" s="1" t="s">
        <v>21</v>
      </c>
      <c r="L10" s="12" t="s">
        <v>29</v>
      </c>
      <c r="M10">
        <f>GETPIVOTDATA("Расхожд ения",Лист1!$A$3,"Артикул",B10,"Размер",D10)</f>
        <v>-1</v>
      </c>
      <c r="Q10" s="28">
        <f>I2+I3</f>
        <v>0</v>
      </c>
    </row>
    <row r="11" spans="1:17" ht="24" hidden="1" customHeight="1" x14ac:dyDescent="0.2">
      <c r="A11" s="10">
        <v>13319</v>
      </c>
      <c r="B11" s="11">
        <v>13319620</v>
      </c>
      <c r="C11" s="12" t="s">
        <v>28</v>
      </c>
      <c r="D11" s="13">
        <v>8</v>
      </c>
      <c r="E11" s="12" t="s">
        <v>19</v>
      </c>
      <c r="F11" s="14">
        <v>3</v>
      </c>
      <c r="G11" s="15">
        <v>2</v>
      </c>
      <c r="H11" s="3"/>
      <c r="I11" s="24">
        <v>-1</v>
      </c>
      <c r="J11" s="17">
        <v>-990</v>
      </c>
      <c r="K11" s="1" t="s">
        <v>21</v>
      </c>
      <c r="L11" s="12" t="s">
        <v>29</v>
      </c>
      <c r="M11">
        <f>GETPIVOTDATA("Расхожд ения",Лист1!$A$3,"Артикул",B11,"Размер",D11)</f>
        <v>-1</v>
      </c>
    </row>
    <row r="12" spans="1:17" ht="15.95" hidden="1" customHeight="1" x14ac:dyDescent="0.2">
      <c r="A12" s="19">
        <v>608732</v>
      </c>
      <c r="B12" s="13">
        <v>608732320</v>
      </c>
      <c r="C12" s="12" t="s">
        <v>30</v>
      </c>
      <c r="D12" s="12" t="s">
        <v>31</v>
      </c>
      <c r="E12" s="12" t="s">
        <v>32</v>
      </c>
      <c r="F12" s="14">
        <v>1</v>
      </c>
      <c r="G12" s="4"/>
      <c r="H12" s="3"/>
      <c r="I12" s="24">
        <v>-1</v>
      </c>
      <c r="J12" s="12" t="s">
        <v>33</v>
      </c>
      <c r="K12" s="1" t="s">
        <v>21</v>
      </c>
      <c r="L12" s="3"/>
      <c r="M12">
        <f>GETPIVOTDATA("Расхожд ения",Лист1!$A$3,"Артикул",B12,"Размер",D12)</f>
        <v>-1</v>
      </c>
    </row>
    <row r="13" spans="1:17" ht="15.95" hidden="1" customHeight="1" x14ac:dyDescent="0.2">
      <c r="A13" s="1" t="s">
        <v>34</v>
      </c>
      <c r="B13" s="12" t="s">
        <v>35</v>
      </c>
      <c r="C13" s="12" t="s">
        <v>30</v>
      </c>
      <c r="D13" s="12" t="s">
        <v>36</v>
      </c>
      <c r="E13" s="12" t="s">
        <v>37</v>
      </c>
      <c r="F13" s="14">
        <v>1</v>
      </c>
      <c r="G13" s="4"/>
      <c r="H13" s="3"/>
      <c r="I13" s="24">
        <v>-1</v>
      </c>
      <c r="J13" s="12" t="s">
        <v>38</v>
      </c>
      <c r="K13" s="1" t="s">
        <v>21</v>
      </c>
      <c r="L13" s="3"/>
      <c r="M13">
        <f>GETPIVOTDATA("Расхожд ения",Лист1!$A$3,"Артикул",B13,"Размер",D13)</f>
        <v>-1</v>
      </c>
    </row>
    <row r="14" spans="1:17" ht="24" hidden="1" customHeight="1" x14ac:dyDescent="0.2">
      <c r="A14" s="1" t="s">
        <v>39</v>
      </c>
      <c r="B14" s="12" t="s">
        <v>40</v>
      </c>
      <c r="C14" s="12" t="s">
        <v>41</v>
      </c>
      <c r="D14" s="12" t="s">
        <v>31</v>
      </c>
      <c r="E14" s="12" t="s">
        <v>42</v>
      </c>
      <c r="F14" s="14">
        <v>1</v>
      </c>
      <c r="G14" s="4"/>
      <c r="H14" s="3"/>
      <c r="I14" s="24">
        <v>-1</v>
      </c>
      <c r="J14" s="12" t="s">
        <v>43</v>
      </c>
      <c r="K14" s="1" t="s">
        <v>24</v>
      </c>
      <c r="L14" s="12" t="s">
        <v>44</v>
      </c>
      <c r="M14">
        <f>GETPIVOTDATA("Расхожд ения",Лист1!$A$3,"Артикул",B14,"Размер",D14)</f>
        <v>-1</v>
      </c>
    </row>
    <row r="15" spans="1:17" ht="24" hidden="1" customHeight="1" x14ac:dyDescent="0.2">
      <c r="A15" s="1" t="s">
        <v>39</v>
      </c>
      <c r="B15" s="12" t="s">
        <v>45</v>
      </c>
      <c r="C15" s="12" t="s">
        <v>41</v>
      </c>
      <c r="D15" s="12" t="s">
        <v>46</v>
      </c>
      <c r="E15" s="12" t="s">
        <v>42</v>
      </c>
      <c r="F15" s="14">
        <v>5</v>
      </c>
      <c r="G15" s="15">
        <v>3</v>
      </c>
      <c r="H15" s="3"/>
      <c r="I15" s="24">
        <v>-2</v>
      </c>
      <c r="J15" s="12" t="s">
        <v>47</v>
      </c>
      <c r="K15" s="1" t="s">
        <v>24</v>
      </c>
      <c r="L15" s="12" t="s">
        <v>44</v>
      </c>
      <c r="M15">
        <f>GETPIVOTDATA("Расхожд ения",Лист1!$A$3,"Артикул",B15,"Размер",D15)</f>
        <v>-2</v>
      </c>
    </row>
    <row r="16" spans="1:17" ht="22.5" customHeight="1" x14ac:dyDescent="0.2">
      <c r="A16" s="1" t="s">
        <v>48</v>
      </c>
      <c r="B16" s="12" t="s">
        <v>49</v>
      </c>
      <c r="C16" s="12" t="s">
        <v>50</v>
      </c>
      <c r="D16" s="12" t="s">
        <v>51</v>
      </c>
      <c r="E16" s="12" t="s">
        <v>52</v>
      </c>
      <c r="F16" s="14">
        <v>1</v>
      </c>
      <c r="G16" s="4"/>
      <c r="H16" s="3"/>
      <c r="I16" s="24">
        <v>-1</v>
      </c>
      <c r="J16" s="12" t="s">
        <v>53</v>
      </c>
      <c r="K16" s="1" t="s">
        <v>24</v>
      </c>
      <c r="L16" s="3"/>
      <c r="M16">
        <f>GETPIVOTDATA("Расхожд ения",Лист1!$A$3,"Артикул",B16,"Размер",D16)</f>
        <v>0</v>
      </c>
    </row>
    <row r="17" spans="1:13" ht="24" customHeight="1" x14ac:dyDescent="0.2">
      <c r="A17" s="1" t="s">
        <v>48</v>
      </c>
      <c r="B17" s="12" t="s">
        <v>49</v>
      </c>
      <c r="C17" s="12" t="s">
        <v>50</v>
      </c>
      <c r="D17" s="12" t="s">
        <v>51</v>
      </c>
      <c r="E17" s="12" t="s">
        <v>52</v>
      </c>
      <c r="F17" s="14">
        <v>0</v>
      </c>
      <c r="G17" s="15">
        <v>1</v>
      </c>
      <c r="H17" s="3"/>
      <c r="I17" s="24">
        <v>1</v>
      </c>
      <c r="J17" s="12" t="s">
        <v>54</v>
      </c>
      <c r="K17" s="1" t="s">
        <v>21</v>
      </c>
      <c r="L17" s="3"/>
      <c r="M17">
        <f>GETPIVOTDATA("Расхожд ения",Лист1!$A$3,"Артикул",B17,"Размер",D17)</f>
        <v>0</v>
      </c>
    </row>
    <row r="18" spans="1:13" ht="24" hidden="1" customHeight="1" x14ac:dyDescent="0.2">
      <c r="A18" s="1" t="s">
        <v>55</v>
      </c>
      <c r="B18" s="12" t="s">
        <v>56</v>
      </c>
      <c r="C18" s="12" t="s">
        <v>50</v>
      </c>
      <c r="D18" s="12" t="s">
        <v>51</v>
      </c>
      <c r="E18" s="12" t="s">
        <v>57</v>
      </c>
      <c r="F18" s="14">
        <v>1</v>
      </c>
      <c r="G18" s="4"/>
      <c r="H18" s="3"/>
      <c r="I18" s="24">
        <v>-1</v>
      </c>
      <c r="J18" s="12" t="s">
        <v>58</v>
      </c>
      <c r="K18" s="1" t="s">
        <v>21</v>
      </c>
      <c r="L18" s="3"/>
      <c r="M18">
        <f>GETPIVOTDATA("Расхожд ения",Лист1!$A$3,"Артикул",B18,"Размер",D18)</f>
        <v>-1</v>
      </c>
    </row>
    <row r="19" spans="1:13" ht="24" hidden="1" customHeight="1" x14ac:dyDescent="0.2">
      <c r="A19" s="1" t="s">
        <v>59</v>
      </c>
      <c r="B19" s="12" t="s">
        <v>60</v>
      </c>
      <c r="C19" s="12" t="s">
        <v>50</v>
      </c>
      <c r="D19" s="12" t="s">
        <v>61</v>
      </c>
      <c r="E19" s="12" t="s">
        <v>57</v>
      </c>
      <c r="F19" s="14">
        <v>1</v>
      </c>
      <c r="G19" s="4"/>
      <c r="H19" s="3"/>
      <c r="I19" s="24">
        <v>-1</v>
      </c>
      <c r="J19" s="12" t="s">
        <v>58</v>
      </c>
      <c r="K19" s="1" t="s">
        <v>21</v>
      </c>
      <c r="L19" s="3"/>
      <c r="M19">
        <f>GETPIVOTDATA("Расхожд ения",Лист1!$A$3,"Артикул",B19,"Размер",D19)</f>
        <v>-1</v>
      </c>
    </row>
    <row r="20" spans="1:13" ht="15.95" hidden="1" customHeight="1" x14ac:dyDescent="0.2">
      <c r="A20" s="1" t="s">
        <v>62</v>
      </c>
      <c r="B20" s="12" t="s">
        <v>63</v>
      </c>
      <c r="C20" s="12" t="s">
        <v>64</v>
      </c>
      <c r="D20" s="12" t="s">
        <v>46</v>
      </c>
      <c r="E20" s="12" t="s">
        <v>65</v>
      </c>
      <c r="F20" s="14">
        <v>2</v>
      </c>
      <c r="G20" s="15">
        <v>1</v>
      </c>
      <c r="H20" s="3"/>
      <c r="I20" s="24">
        <v>-1</v>
      </c>
      <c r="J20" s="12" t="s">
        <v>66</v>
      </c>
      <c r="K20" s="1" t="s">
        <v>21</v>
      </c>
      <c r="L20" s="3"/>
      <c r="M20">
        <f>GETPIVOTDATA("Расхожд ения",Лист1!$A$3,"Артикул",B20,"Размер",D20)</f>
        <v>-1</v>
      </c>
    </row>
    <row r="21" spans="1:13" ht="18.75" hidden="1" customHeight="1" x14ac:dyDescent="0.2">
      <c r="A21" s="1" t="s">
        <v>67</v>
      </c>
      <c r="B21" s="12" t="s">
        <v>68</v>
      </c>
      <c r="C21" s="12" t="s">
        <v>69</v>
      </c>
      <c r="D21" s="12" t="s">
        <v>46</v>
      </c>
      <c r="E21" s="12" t="s">
        <v>70</v>
      </c>
      <c r="F21" s="14">
        <v>5</v>
      </c>
      <c r="G21" s="15">
        <v>4</v>
      </c>
      <c r="H21" s="3"/>
      <c r="I21" s="24">
        <v>-1</v>
      </c>
      <c r="J21" s="12" t="s">
        <v>71</v>
      </c>
      <c r="K21" s="1" t="s">
        <v>24</v>
      </c>
      <c r="L21" s="3"/>
      <c r="M21">
        <f>GETPIVOTDATA("Расхожд ения",Лист1!$A$3,"Артикул",B21,"Размер",D21)</f>
        <v>-1</v>
      </c>
    </row>
    <row r="22" spans="1:13" ht="15.95" customHeight="1" x14ac:dyDescent="0.2">
      <c r="A22" s="1" t="s">
        <v>72</v>
      </c>
      <c r="B22" s="12" t="s">
        <v>73</v>
      </c>
      <c r="C22" s="12" t="s">
        <v>74</v>
      </c>
      <c r="D22" s="13">
        <v>3942</v>
      </c>
      <c r="E22" s="12" t="s">
        <v>75</v>
      </c>
      <c r="F22" s="14">
        <v>2</v>
      </c>
      <c r="G22" s="15">
        <v>3</v>
      </c>
      <c r="H22" s="3"/>
      <c r="I22" s="24">
        <v>1</v>
      </c>
      <c r="J22" s="18">
        <v>697</v>
      </c>
      <c r="K22" s="1" t="s">
        <v>24</v>
      </c>
      <c r="L22" s="3"/>
      <c r="M22">
        <f>GETPIVOTDATA("Расхожд ения",Лист1!$A$3,"Артикул",B22,"Размер",D22)</f>
        <v>0</v>
      </c>
    </row>
    <row r="23" spans="1:13" ht="15.95" customHeight="1" x14ac:dyDescent="0.2">
      <c r="A23" s="1" t="s">
        <v>72</v>
      </c>
      <c r="B23" s="12" t="s">
        <v>73</v>
      </c>
      <c r="C23" s="12" t="s">
        <v>74</v>
      </c>
      <c r="D23" s="13">
        <v>3942</v>
      </c>
      <c r="E23" s="12" t="s">
        <v>75</v>
      </c>
      <c r="F23" s="14">
        <v>8</v>
      </c>
      <c r="G23" s="15">
        <v>7</v>
      </c>
      <c r="H23" s="3"/>
      <c r="I23" s="24">
        <v>-1</v>
      </c>
      <c r="J23" s="17">
        <v>-697</v>
      </c>
      <c r="K23" s="1" t="s">
        <v>21</v>
      </c>
      <c r="L23" s="3"/>
      <c r="M23">
        <f>GETPIVOTDATA("Расхожд ения",Лист1!$A$3,"Артикул",B23,"Размер",D23)</f>
        <v>0</v>
      </c>
    </row>
    <row r="24" spans="1:13" ht="15.95" customHeight="1" x14ac:dyDescent="0.2">
      <c r="A24" s="1" t="s">
        <v>76</v>
      </c>
      <c r="B24" s="12" t="s">
        <v>77</v>
      </c>
      <c r="C24" s="12" t="s">
        <v>74</v>
      </c>
      <c r="D24" s="13">
        <v>3942</v>
      </c>
      <c r="E24" s="12" t="s">
        <v>78</v>
      </c>
      <c r="F24" s="14">
        <v>0</v>
      </c>
      <c r="G24" s="15">
        <v>1</v>
      </c>
      <c r="H24" s="3"/>
      <c r="I24" s="24">
        <v>1</v>
      </c>
      <c r="J24" s="18">
        <v>697</v>
      </c>
      <c r="K24" s="1" t="s">
        <v>24</v>
      </c>
      <c r="L24" s="3"/>
      <c r="M24">
        <f>GETPIVOTDATA("Расхожд ения",Лист1!$A$3,"Артикул",B24,"Размер",D24)</f>
        <v>0</v>
      </c>
    </row>
    <row r="25" spans="1:13" ht="15.95" customHeight="1" x14ac:dyDescent="0.2">
      <c r="A25" s="1" t="s">
        <v>76</v>
      </c>
      <c r="B25" s="12" t="s">
        <v>77</v>
      </c>
      <c r="C25" s="12" t="s">
        <v>74</v>
      </c>
      <c r="D25" s="13">
        <v>3942</v>
      </c>
      <c r="E25" s="12" t="s">
        <v>78</v>
      </c>
      <c r="F25" s="14">
        <v>12</v>
      </c>
      <c r="G25" s="15">
        <v>11</v>
      </c>
      <c r="H25" s="3"/>
      <c r="I25" s="24">
        <v>-1</v>
      </c>
      <c r="J25" s="17">
        <v>-697</v>
      </c>
      <c r="K25" s="1" t="s">
        <v>21</v>
      </c>
      <c r="L25" s="3"/>
      <c r="M25">
        <f>GETPIVOTDATA("Расхожд ения",Лист1!$A$3,"Артикул",B25,"Размер",D25)</f>
        <v>0</v>
      </c>
    </row>
    <row r="26" spans="1:13" ht="15.95" hidden="1" customHeight="1" x14ac:dyDescent="0.2">
      <c r="A26" s="1" t="s">
        <v>79</v>
      </c>
      <c r="B26" s="12" t="s">
        <v>80</v>
      </c>
      <c r="C26" s="12" t="s">
        <v>74</v>
      </c>
      <c r="D26" s="13">
        <v>4346</v>
      </c>
      <c r="E26" s="12" t="s">
        <v>75</v>
      </c>
      <c r="F26" s="14">
        <v>6</v>
      </c>
      <c r="G26" s="15">
        <v>7</v>
      </c>
      <c r="H26" s="3"/>
      <c r="I26" s="24">
        <v>1</v>
      </c>
      <c r="J26" s="18">
        <v>697</v>
      </c>
      <c r="K26" s="1" t="s">
        <v>21</v>
      </c>
      <c r="L26" s="3"/>
      <c r="M26">
        <f>GETPIVOTDATA("Расхожд ения",Лист1!$A$3,"Артикул",B26,"Размер",D26)</f>
        <v>1</v>
      </c>
    </row>
    <row r="27" spans="1:13" ht="15.95" customHeight="1" x14ac:dyDescent="0.2">
      <c r="A27" s="1" t="s">
        <v>81</v>
      </c>
      <c r="B27" s="12" t="s">
        <v>82</v>
      </c>
      <c r="C27" s="12" t="s">
        <v>83</v>
      </c>
      <c r="D27" s="12" t="s">
        <v>36</v>
      </c>
      <c r="E27" s="12" t="s">
        <v>84</v>
      </c>
      <c r="F27" s="14">
        <v>0</v>
      </c>
      <c r="G27" s="15">
        <v>1</v>
      </c>
      <c r="H27" s="3"/>
      <c r="I27" s="24">
        <v>1</v>
      </c>
      <c r="J27" s="12" t="s">
        <v>85</v>
      </c>
      <c r="K27" s="1" t="s">
        <v>24</v>
      </c>
      <c r="L27" s="3"/>
      <c r="M27">
        <f>GETPIVOTDATA("Расхожд ения",Лист1!$A$3,"Артикул",B27,"Размер",D27)</f>
        <v>0</v>
      </c>
    </row>
    <row r="28" spans="1:13" ht="15.95" customHeight="1" x14ac:dyDescent="0.2">
      <c r="A28" s="1" t="s">
        <v>81</v>
      </c>
      <c r="B28" s="12" t="s">
        <v>82</v>
      </c>
      <c r="C28" s="12" t="s">
        <v>83</v>
      </c>
      <c r="D28" s="12" t="s">
        <v>36</v>
      </c>
      <c r="E28" s="12" t="s">
        <v>84</v>
      </c>
      <c r="F28" s="14">
        <v>3</v>
      </c>
      <c r="G28" s="15">
        <v>2</v>
      </c>
      <c r="H28" s="3"/>
      <c r="I28" s="24">
        <v>-1</v>
      </c>
      <c r="J28" s="12" t="s">
        <v>86</v>
      </c>
      <c r="K28" s="1" t="s">
        <v>21</v>
      </c>
      <c r="L28" s="3"/>
      <c r="M28">
        <f>GETPIVOTDATA("Расхожд ения",Лист1!$A$3,"Артикул",B28,"Размер",D28)</f>
        <v>0</v>
      </c>
    </row>
    <row r="29" spans="1:13" ht="15.95" hidden="1" customHeight="1" x14ac:dyDescent="0.2">
      <c r="A29" s="1" t="s">
        <v>87</v>
      </c>
      <c r="B29" s="12" t="s">
        <v>88</v>
      </c>
      <c r="C29" s="12" t="s">
        <v>89</v>
      </c>
      <c r="D29" s="12" t="s">
        <v>31</v>
      </c>
      <c r="E29" s="12" t="s">
        <v>90</v>
      </c>
      <c r="F29" s="14">
        <v>8</v>
      </c>
      <c r="G29" s="15">
        <v>6</v>
      </c>
      <c r="H29" s="3"/>
      <c r="I29" s="24">
        <v>-2</v>
      </c>
      <c r="J29" s="12" t="s">
        <v>91</v>
      </c>
      <c r="K29" s="1" t="s">
        <v>21</v>
      </c>
      <c r="L29" s="3"/>
      <c r="M29">
        <f>GETPIVOTDATA("Расхожд ения",Лист1!$A$3,"Артикул",B29,"Размер",D29)</f>
        <v>-2</v>
      </c>
    </row>
    <row r="30" spans="1:13" ht="24" hidden="1" customHeight="1" x14ac:dyDescent="0.2">
      <c r="A30" s="1" t="s">
        <v>92</v>
      </c>
      <c r="B30" s="12" t="s">
        <v>93</v>
      </c>
      <c r="C30" s="12" t="s">
        <v>94</v>
      </c>
      <c r="D30" s="12" t="s">
        <v>46</v>
      </c>
      <c r="E30" s="12" t="s">
        <v>95</v>
      </c>
      <c r="F30" s="14">
        <v>3</v>
      </c>
      <c r="G30" s="15">
        <v>2</v>
      </c>
      <c r="H30" s="3"/>
      <c r="I30" s="24">
        <v>-1</v>
      </c>
      <c r="J30" s="12" t="s">
        <v>33</v>
      </c>
      <c r="K30" s="1" t="s">
        <v>21</v>
      </c>
      <c r="L30" s="12" t="s">
        <v>96</v>
      </c>
      <c r="M30">
        <f>GETPIVOTDATA("Расхожд ения",Лист1!$A$3,"Артикул",B30,"Размер",D30)</f>
        <v>-1</v>
      </c>
    </row>
    <row r="31" spans="1:13" ht="15.95" customHeight="1" x14ac:dyDescent="0.2">
      <c r="A31" s="1" t="s">
        <v>97</v>
      </c>
      <c r="B31" s="12" t="s">
        <v>98</v>
      </c>
      <c r="C31" s="12" t="s">
        <v>99</v>
      </c>
      <c r="D31" s="12" t="s">
        <v>46</v>
      </c>
      <c r="E31" s="12" t="s">
        <v>100</v>
      </c>
      <c r="F31" s="14">
        <v>3</v>
      </c>
      <c r="G31" s="4"/>
      <c r="H31" s="3"/>
      <c r="I31" s="24">
        <v>-3</v>
      </c>
      <c r="J31" s="12" t="s">
        <v>101</v>
      </c>
      <c r="K31" s="1" t="s">
        <v>24</v>
      </c>
      <c r="L31" s="3"/>
      <c r="M31">
        <f>GETPIVOTDATA("Расхожд ения",Лист1!$A$3,"Артикул",B31,"Размер",D31)</f>
        <v>0</v>
      </c>
    </row>
    <row r="32" spans="1:13" ht="15.95" customHeight="1" x14ac:dyDescent="0.2">
      <c r="A32" s="1" t="s">
        <v>97</v>
      </c>
      <c r="B32" s="12" t="s">
        <v>98</v>
      </c>
      <c r="C32" s="12" t="s">
        <v>99</v>
      </c>
      <c r="D32" s="12" t="s">
        <v>46</v>
      </c>
      <c r="E32" s="12" t="s">
        <v>100</v>
      </c>
      <c r="F32" s="16">
        <v>-3</v>
      </c>
      <c r="G32" s="15">
        <v>0</v>
      </c>
      <c r="H32" s="3"/>
      <c r="I32" s="24">
        <v>3</v>
      </c>
      <c r="J32" s="12" t="s">
        <v>102</v>
      </c>
      <c r="K32" s="1" t="s">
        <v>21</v>
      </c>
      <c r="L32" s="3"/>
      <c r="M32">
        <f>GETPIVOTDATA("Расхожд ения",Лист1!$A$3,"Артикул",B32,"Размер",D32)</f>
        <v>0</v>
      </c>
    </row>
    <row r="33" spans="1:13" ht="24" hidden="1" customHeight="1" x14ac:dyDescent="0.2">
      <c r="A33" s="1" t="s">
        <v>103</v>
      </c>
      <c r="B33" s="12" t="s">
        <v>104</v>
      </c>
      <c r="C33" s="12" t="s">
        <v>105</v>
      </c>
      <c r="D33" s="12" t="s">
        <v>31</v>
      </c>
      <c r="E33" s="12" t="s">
        <v>106</v>
      </c>
      <c r="F33" s="14">
        <v>1</v>
      </c>
      <c r="G33" s="4"/>
      <c r="H33" s="3"/>
      <c r="I33" s="24">
        <v>-1</v>
      </c>
      <c r="J33" s="12" t="s">
        <v>107</v>
      </c>
      <c r="K33" s="1" t="s">
        <v>21</v>
      </c>
      <c r="L33" s="3"/>
      <c r="M33">
        <f>GETPIVOTDATA("Расхожд ения",Лист1!$A$3,"Артикул",B33,"Размер",D33)</f>
        <v>-1</v>
      </c>
    </row>
    <row r="34" spans="1:13" ht="24" hidden="1" customHeight="1" x14ac:dyDescent="0.2">
      <c r="A34" s="1" t="s">
        <v>103</v>
      </c>
      <c r="B34" s="12" t="s">
        <v>108</v>
      </c>
      <c r="C34" s="12" t="s">
        <v>105</v>
      </c>
      <c r="D34" s="12" t="s">
        <v>36</v>
      </c>
      <c r="E34" s="12" t="s">
        <v>106</v>
      </c>
      <c r="F34" s="14">
        <v>3</v>
      </c>
      <c r="G34" s="4"/>
      <c r="H34" s="3"/>
      <c r="I34" s="24">
        <v>-3</v>
      </c>
      <c r="J34" s="12" t="s">
        <v>109</v>
      </c>
      <c r="K34" s="1" t="s">
        <v>21</v>
      </c>
      <c r="L34" s="3"/>
      <c r="M34">
        <f>GETPIVOTDATA("Расхожд ения",Лист1!$A$3,"Артикул",B34,"Размер",D34)</f>
        <v>-3</v>
      </c>
    </row>
    <row r="35" spans="1:13" ht="24" hidden="1" customHeight="1" x14ac:dyDescent="0.2">
      <c r="A35" s="1" t="s">
        <v>103</v>
      </c>
      <c r="B35" s="12" t="s">
        <v>110</v>
      </c>
      <c r="C35" s="12" t="s">
        <v>105</v>
      </c>
      <c r="D35" s="12" t="s">
        <v>46</v>
      </c>
      <c r="E35" s="12" t="s">
        <v>106</v>
      </c>
      <c r="F35" s="14">
        <v>4</v>
      </c>
      <c r="G35" s="4"/>
      <c r="H35" s="3"/>
      <c r="I35" s="24">
        <v>-4</v>
      </c>
      <c r="J35" s="12" t="s">
        <v>111</v>
      </c>
      <c r="K35" s="1" t="s">
        <v>21</v>
      </c>
      <c r="L35" s="3"/>
      <c r="M35">
        <f>GETPIVOTDATA("Расхожд ения",Лист1!$A$3,"Артикул",B35,"Размер",D35)</f>
        <v>-4</v>
      </c>
    </row>
    <row r="36" spans="1:13" ht="23.1" hidden="1" customHeight="1" x14ac:dyDescent="0.2">
      <c r="A36" s="1" t="s">
        <v>103</v>
      </c>
      <c r="B36" s="12" t="s">
        <v>112</v>
      </c>
      <c r="C36" s="12" t="s">
        <v>105</v>
      </c>
      <c r="D36" s="12" t="s">
        <v>113</v>
      </c>
      <c r="E36" s="12" t="s">
        <v>106</v>
      </c>
      <c r="F36" s="14">
        <v>2</v>
      </c>
      <c r="G36" s="4"/>
      <c r="H36" s="3"/>
      <c r="I36" s="24">
        <v>-2</v>
      </c>
      <c r="J36" s="12" t="s">
        <v>114</v>
      </c>
      <c r="K36" s="1" t="s">
        <v>21</v>
      </c>
      <c r="L36" s="3"/>
      <c r="M36">
        <f>GETPIVOTDATA("Расхожд ения",Лист1!$A$3,"Артикул",B36,"Размер",D36)</f>
        <v>-2</v>
      </c>
    </row>
    <row r="37" spans="1:13" ht="15.95" hidden="1" customHeight="1" x14ac:dyDescent="0.2">
      <c r="A37" s="30" t="s">
        <v>115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2"/>
      <c r="M37" t="e">
        <f>GETPIVOTDATA("Расхожд ения",Лист1!$A$3,"Артикул",B37,"Размер",D37)</f>
        <v>#REF!</v>
      </c>
    </row>
    <row r="38" spans="1:13" ht="60.95" hidden="1" customHeight="1" x14ac:dyDescent="0.2">
      <c r="A38" s="1" t="s">
        <v>0</v>
      </c>
      <c r="B38" s="33"/>
      <c r="C38" s="33"/>
      <c r="D38" s="33"/>
      <c r="E38" s="34"/>
      <c r="F38" s="35" t="s">
        <v>1</v>
      </c>
      <c r="G38" s="36"/>
      <c r="H38" s="33"/>
      <c r="I38" s="33"/>
      <c r="J38" s="33"/>
      <c r="K38" s="34"/>
      <c r="L38" s="2"/>
      <c r="M38" t="e">
        <f>GETPIVOTDATA("Расхожд ения",Лист1!$A$3,"Артикул",B38,"Размер",D38)</f>
        <v>#REF!</v>
      </c>
    </row>
    <row r="39" spans="1:13" ht="12.95" hidden="1" customHeight="1" x14ac:dyDescent="0.2">
      <c r="A39" s="5" t="s">
        <v>2</v>
      </c>
      <c r="M39" t="e">
        <f>GETPIVOTDATA("Расхожд ения",Лист1!$A$3,"Артикул",B39,"Размер",D39)</f>
        <v>#REF!</v>
      </c>
    </row>
    <row r="40" spans="1:13" ht="12.95" hidden="1" customHeight="1" x14ac:dyDescent="0.2">
      <c r="A40" s="5" t="s">
        <v>3</v>
      </c>
      <c r="M40" t="e">
        <f>GETPIVOTDATA("Расхожд ения",Лист1!$A$3,"Артикул",B40,"Размер",D40)</f>
        <v>#REF!</v>
      </c>
    </row>
    <row r="41" spans="1:13" ht="12.95" hidden="1" customHeight="1" x14ac:dyDescent="0.2">
      <c r="A41" s="5" t="s">
        <v>4</v>
      </c>
      <c r="M41" t="e">
        <f>GETPIVOTDATA("Расхожд ения",Лист1!$A$3,"Артикул",B41,"Размер",D41)</f>
        <v>#REF!</v>
      </c>
    </row>
    <row r="42" spans="1:13" ht="12.95" hidden="1" customHeight="1" x14ac:dyDescent="0.2">
      <c r="A42" s="5" t="s">
        <v>5</v>
      </c>
      <c r="M42" t="e">
        <f>GETPIVOTDATA("Расхожд ения",Лист1!$A$3,"Артикул",B42,"Размер",D42)</f>
        <v>#REF!</v>
      </c>
    </row>
    <row r="43" spans="1:13" ht="12.95" hidden="1" customHeight="1" x14ac:dyDescent="0.2">
      <c r="A43" s="5" t="s">
        <v>6</v>
      </c>
      <c r="M43" t="e">
        <f>GETPIVOTDATA("Расхожд ения",Лист1!$A$3,"Артикул",B43,"Размер",D43)</f>
        <v>#REF!</v>
      </c>
    </row>
    <row r="44" spans="1:13" ht="24" customHeight="1" x14ac:dyDescent="0.2">
      <c r="A44" s="1" t="s">
        <v>116</v>
      </c>
      <c r="B44" s="12" t="s">
        <v>117</v>
      </c>
      <c r="C44" s="12" t="s">
        <v>118</v>
      </c>
      <c r="D44" s="12" t="s">
        <v>36</v>
      </c>
      <c r="E44" s="12" t="s">
        <v>119</v>
      </c>
      <c r="F44" s="14">
        <v>4</v>
      </c>
      <c r="G44" s="15">
        <v>1</v>
      </c>
      <c r="H44" s="3"/>
      <c r="I44" s="24">
        <v>-3</v>
      </c>
      <c r="J44" s="12" t="s">
        <v>120</v>
      </c>
      <c r="K44" s="1" t="s">
        <v>21</v>
      </c>
      <c r="L44" s="3"/>
      <c r="M44">
        <f>GETPIVOTDATA("Расхожд ения",Лист1!$A$3,"Артикул",B44,"Размер",D44)</f>
        <v>0</v>
      </c>
    </row>
    <row r="45" spans="1:13" ht="24" customHeight="1" x14ac:dyDescent="0.2">
      <c r="A45" s="1" t="s">
        <v>116</v>
      </c>
      <c r="B45" s="12" t="s">
        <v>117</v>
      </c>
      <c r="C45" s="12" t="s">
        <v>118</v>
      </c>
      <c r="D45" s="12" t="s">
        <v>36</v>
      </c>
      <c r="E45" s="12" t="s">
        <v>119</v>
      </c>
      <c r="F45" s="14">
        <v>0</v>
      </c>
      <c r="G45" s="15">
        <v>3</v>
      </c>
      <c r="H45" s="3"/>
      <c r="I45" s="24">
        <v>3</v>
      </c>
      <c r="J45" s="12" t="s">
        <v>121</v>
      </c>
      <c r="K45" s="1" t="s">
        <v>24</v>
      </c>
      <c r="L45" s="3"/>
      <c r="M45">
        <f>GETPIVOTDATA("Расхожд ения",Лист1!$A$3,"Артикул",B45,"Размер",D45)</f>
        <v>0</v>
      </c>
    </row>
    <row r="46" spans="1:13" ht="24" customHeight="1" x14ac:dyDescent="0.2">
      <c r="A46" s="1" t="s">
        <v>116</v>
      </c>
      <c r="B46" s="12" t="s">
        <v>122</v>
      </c>
      <c r="C46" s="12" t="s">
        <v>118</v>
      </c>
      <c r="D46" s="12" t="s">
        <v>46</v>
      </c>
      <c r="E46" s="12" t="s">
        <v>119</v>
      </c>
      <c r="F46" s="14">
        <v>0</v>
      </c>
      <c r="G46" s="15">
        <v>1</v>
      </c>
      <c r="H46" s="3"/>
      <c r="I46" s="24">
        <v>1</v>
      </c>
      <c r="J46" s="12" t="s">
        <v>85</v>
      </c>
      <c r="K46" s="1" t="s">
        <v>24</v>
      </c>
      <c r="L46" s="3"/>
      <c r="M46">
        <f>GETPIVOTDATA("Расхожд ения",Лист1!$A$3,"Артикул",B46,"Размер",D46)</f>
        <v>0</v>
      </c>
    </row>
    <row r="47" spans="1:13" ht="24" customHeight="1" x14ac:dyDescent="0.2">
      <c r="A47" s="1" t="s">
        <v>116</v>
      </c>
      <c r="B47" s="12" t="s">
        <v>122</v>
      </c>
      <c r="C47" s="12" t="s">
        <v>118</v>
      </c>
      <c r="D47" s="12" t="s">
        <v>46</v>
      </c>
      <c r="E47" s="12" t="s">
        <v>119</v>
      </c>
      <c r="F47" s="14">
        <v>4</v>
      </c>
      <c r="G47" s="15">
        <v>3</v>
      </c>
      <c r="H47" s="3"/>
      <c r="I47" s="24">
        <v>-1</v>
      </c>
      <c r="J47" s="12" t="s">
        <v>86</v>
      </c>
      <c r="K47" s="1" t="s">
        <v>21</v>
      </c>
      <c r="L47" s="3"/>
      <c r="M47">
        <f>GETPIVOTDATA("Расхожд ения",Лист1!$A$3,"Артикул",B47,"Размер",D47)</f>
        <v>0</v>
      </c>
    </row>
    <row r="48" spans="1:13" ht="24" hidden="1" customHeight="1" x14ac:dyDescent="0.2">
      <c r="A48" s="1" t="s">
        <v>123</v>
      </c>
      <c r="B48" s="12" t="s">
        <v>124</v>
      </c>
      <c r="C48" s="12" t="s">
        <v>118</v>
      </c>
      <c r="D48" s="12" t="s">
        <v>31</v>
      </c>
      <c r="E48" s="12" t="s">
        <v>119</v>
      </c>
      <c r="F48" s="14">
        <v>2</v>
      </c>
      <c r="G48" s="15">
        <v>1</v>
      </c>
      <c r="H48" s="3"/>
      <c r="I48" s="24">
        <v>-1</v>
      </c>
      <c r="J48" s="12" t="s">
        <v>86</v>
      </c>
      <c r="K48" s="1" t="s">
        <v>21</v>
      </c>
      <c r="L48" s="3"/>
      <c r="M48">
        <f>GETPIVOTDATA("Расхожд ения",Лист1!$A$3,"Артикул",B48,"Размер",D48)</f>
        <v>-1</v>
      </c>
    </row>
    <row r="49" spans="1:13" ht="24" hidden="1" customHeight="1" x14ac:dyDescent="0.2">
      <c r="A49" s="1" t="s">
        <v>123</v>
      </c>
      <c r="B49" s="12" t="s">
        <v>125</v>
      </c>
      <c r="C49" s="12" t="s">
        <v>118</v>
      </c>
      <c r="D49" s="12" t="s">
        <v>36</v>
      </c>
      <c r="E49" s="12" t="s">
        <v>119</v>
      </c>
      <c r="F49" s="14">
        <v>4</v>
      </c>
      <c r="G49" s="15">
        <v>3</v>
      </c>
      <c r="H49" s="3"/>
      <c r="I49" s="24">
        <v>-1</v>
      </c>
      <c r="J49" s="12" t="s">
        <v>86</v>
      </c>
      <c r="K49" s="1" t="s">
        <v>21</v>
      </c>
      <c r="L49" s="3"/>
      <c r="M49">
        <f>GETPIVOTDATA("Расхожд ения",Лист1!$A$3,"Артикул",B49,"Размер",D49)</f>
        <v>-1</v>
      </c>
    </row>
    <row r="50" spans="1:13" ht="24" hidden="1" customHeight="1" x14ac:dyDescent="0.2">
      <c r="A50" s="1" t="s">
        <v>123</v>
      </c>
      <c r="B50" s="12" t="s">
        <v>126</v>
      </c>
      <c r="C50" s="12" t="s">
        <v>118</v>
      </c>
      <c r="D50" s="12" t="s">
        <v>46</v>
      </c>
      <c r="E50" s="12" t="s">
        <v>119</v>
      </c>
      <c r="F50" s="14">
        <v>4</v>
      </c>
      <c r="G50" s="4"/>
      <c r="H50" s="3"/>
      <c r="I50" s="24">
        <v>-4</v>
      </c>
      <c r="J50" s="12" t="s">
        <v>127</v>
      </c>
      <c r="K50" s="1" t="s">
        <v>21</v>
      </c>
      <c r="L50" s="3"/>
      <c r="M50">
        <f>GETPIVOTDATA("Расхожд ения",Лист1!$A$3,"Артикул",B50,"Размер",D50)</f>
        <v>-4</v>
      </c>
    </row>
    <row r="51" spans="1:13" ht="24" hidden="1" customHeight="1" x14ac:dyDescent="0.2">
      <c r="A51" s="1" t="s">
        <v>123</v>
      </c>
      <c r="B51" s="12" t="s">
        <v>128</v>
      </c>
      <c r="C51" s="12" t="s">
        <v>118</v>
      </c>
      <c r="D51" s="12" t="s">
        <v>113</v>
      </c>
      <c r="E51" s="12" t="s">
        <v>119</v>
      </c>
      <c r="F51" s="14">
        <v>1</v>
      </c>
      <c r="G51" s="4"/>
      <c r="H51" s="3"/>
      <c r="I51" s="24">
        <v>-1</v>
      </c>
      <c r="J51" s="12" t="s">
        <v>86</v>
      </c>
      <c r="K51" s="1" t="s">
        <v>21</v>
      </c>
      <c r="L51" s="3"/>
      <c r="M51">
        <f>GETPIVOTDATA("Расхожд ения",Лист1!$A$3,"Артикул",B51,"Размер",D51)</f>
        <v>-1</v>
      </c>
    </row>
    <row r="52" spans="1:13" ht="24" hidden="1" customHeight="1" x14ac:dyDescent="0.2">
      <c r="A52" s="1" t="s">
        <v>129</v>
      </c>
      <c r="B52" s="12" t="s">
        <v>130</v>
      </c>
      <c r="C52" s="12" t="s">
        <v>131</v>
      </c>
      <c r="D52" s="12" t="s">
        <v>46</v>
      </c>
      <c r="E52" s="12" t="s">
        <v>132</v>
      </c>
      <c r="F52" s="14">
        <v>1</v>
      </c>
      <c r="G52" s="4"/>
      <c r="H52" s="3"/>
      <c r="I52" s="24">
        <v>-1</v>
      </c>
      <c r="J52" s="12" t="s">
        <v>133</v>
      </c>
      <c r="K52" s="1" t="s">
        <v>21</v>
      </c>
      <c r="L52" s="3"/>
      <c r="M52">
        <f>GETPIVOTDATA("Расхожд ения",Лист1!$A$3,"Артикул",B52,"Размер",D52)</f>
        <v>-1</v>
      </c>
    </row>
    <row r="53" spans="1:13" ht="15.95" hidden="1" customHeight="1" x14ac:dyDescent="0.2">
      <c r="A53" s="1" t="s">
        <v>134</v>
      </c>
      <c r="B53" s="12" t="s">
        <v>135</v>
      </c>
      <c r="C53" s="12" t="s">
        <v>89</v>
      </c>
      <c r="D53" s="12" t="s">
        <v>46</v>
      </c>
      <c r="E53" s="12" t="s">
        <v>136</v>
      </c>
      <c r="F53" s="14">
        <v>1</v>
      </c>
      <c r="G53" s="4"/>
      <c r="H53" s="3"/>
      <c r="I53" s="24">
        <v>-1</v>
      </c>
      <c r="J53" s="12" t="s">
        <v>137</v>
      </c>
      <c r="K53" s="1" t="s">
        <v>21</v>
      </c>
      <c r="L53" s="3"/>
      <c r="M53">
        <f>GETPIVOTDATA("Расхожд ения",Лист1!$A$3,"Артикул",B53,"Размер",D53)</f>
        <v>-1</v>
      </c>
    </row>
    <row r="54" spans="1:13" ht="15.95" hidden="1" customHeight="1" x14ac:dyDescent="0.2">
      <c r="A54" s="1" t="s">
        <v>138</v>
      </c>
      <c r="B54" s="12" t="s">
        <v>139</v>
      </c>
      <c r="C54" s="12" t="s">
        <v>140</v>
      </c>
      <c r="D54" s="12" t="s">
        <v>141</v>
      </c>
      <c r="E54" s="12" t="s">
        <v>142</v>
      </c>
      <c r="F54" s="14">
        <v>5</v>
      </c>
      <c r="G54" s="15">
        <v>4</v>
      </c>
      <c r="H54" s="3"/>
      <c r="I54" s="24">
        <v>-1</v>
      </c>
      <c r="J54" s="17">
        <v>-190</v>
      </c>
      <c r="K54" s="1" t="s">
        <v>21</v>
      </c>
      <c r="L54" s="3"/>
      <c r="M54">
        <f>GETPIVOTDATA("Расхожд ения",Лист1!$A$3,"Артикул",B54,"Размер",D54)</f>
        <v>-1</v>
      </c>
    </row>
    <row r="55" spans="1:13" ht="15.95" hidden="1" customHeight="1" x14ac:dyDescent="0.2">
      <c r="A55" s="1" t="s">
        <v>143</v>
      </c>
      <c r="B55" s="12" t="s">
        <v>144</v>
      </c>
      <c r="C55" s="12" t="s">
        <v>145</v>
      </c>
      <c r="D55" s="12" t="s">
        <v>31</v>
      </c>
      <c r="E55" s="12" t="s">
        <v>146</v>
      </c>
      <c r="F55" s="14">
        <v>2</v>
      </c>
      <c r="G55" s="4"/>
      <c r="H55" s="3"/>
      <c r="I55" s="24">
        <v>-2</v>
      </c>
      <c r="J55" s="12" t="s">
        <v>147</v>
      </c>
      <c r="K55" s="1" t="s">
        <v>21</v>
      </c>
      <c r="L55" s="3"/>
      <c r="M55">
        <f>GETPIVOTDATA("Расхожд ения",Лист1!$A$3,"Артикул",B55,"Размер",D55)</f>
        <v>-1</v>
      </c>
    </row>
    <row r="56" spans="1:13" ht="15.95" hidden="1" customHeight="1" x14ac:dyDescent="0.2">
      <c r="A56" s="1" t="s">
        <v>143</v>
      </c>
      <c r="B56" s="12" t="s">
        <v>144</v>
      </c>
      <c r="C56" s="12" t="s">
        <v>145</v>
      </c>
      <c r="D56" s="12" t="s">
        <v>31</v>
      </c>
      <c r="E56" s="12" t="s">
        <v>146</v>
      </c>
      <c r="F56" s="14">
        <v>0</v>
      </c>
      <c r="G56" s="15">
        <v>1</v>
      </c>
      <c r="H56" s="3"/>
      <c r="I56" s="24">
        <v>1</v>
      </c>
      <c r="J56" s="12" t="s">
        <v>148</v>
      </c>
      <c r="K56" s="1" t="s">
        <v>24</v>
      </c>
      <c r="L56" s="3"/>
      <c r="M56">
        <f>GETPIVOTDATA("Расхожд ения",Лист1!$A$3,"Артикул",B56,"Размер",D56)</f>
        <v>-1</v>
      </c>
    </row>
    <row r="57" spans="1:13" ht="15.95" hidden="1" customHeight="1" x14ac:dyDescent="0.2">
      <c r="A57" s="1" t="s">
        <v>149</v>
      </c>
      <c r="B57" s="12" t="s">
        <v>150</v>
      </c>
      <c r="C57" s="12" t="s">
        <v>151</v>
      </c>
      <c r="D57" s="13">
        <v>33</v>
      </c>
      <c r="E57" s="12" t="s">
        <v>152</v>
      </c>
      <c r="F57" s="14">
        <v>1</v>
      </c>
      <c r="G57" s="4"/>
      <c r="H57" s="3"/>
      <c r="I57" s="24">
        <v>-1</v>
      </c>
      <c r="J57" s="12" t="s">
        <v>86</v>
      </c>
      <c r="K57" s="1" t="s">
        <v>24</v>
      </c>
      <c r="L57" s="3"/>
      <c r="M57">
        <f>GETPIVOTDATA("Расхожд ения",Лист1!$A$3,"Артикул",B57,"Размер",D57)</f>
        <v>-1</v>
      </c>
    </row>
    <row r="58" spans="1:13" ht="24" customHeight="1" x14ac:dyDescent="0.2">
      <c r="A58" s="1" t="s">
        <v>153</v>
      </c>
      <c r="B58" s="12" t="s">
        <v>154</v>
      </c>
      <c r="C58" s="12" t="s">
        <v>155</v>
      </c>
      <c r="D58" s="12" t="s">
        <v>156</v>
      </c>
      <c r="E58" s="12" t="s">
        <v>157</v>
      </c>
      <c r="F58" s="14">
        <v>1</v>
      </c>
      <c r="G58" s="4"/>
      <c r="H58" s="3"/>
      <c r="I58" s="24">
        <v>-1</v>
      </c>
      <c r="J58" s="12" t="s">
        <v>66</v>
      </c>
      <c r="K58" s="1" t="s">
        <v>24</v>
      </c>
      <c r="L58" s="3"/>
      <c r="M58">
        <f>GETPIVOTDATA("Расхожд ения",Лист1!$A$3,"Артикул",B58,"Размер",D58)</f>
        <v>0</v>
      </c>
    </row>
    <row r="59" spans="1:13" ht="24" customHeight="1" x14ac:dyDescent="0.2">
      <c r="A59" s="1" t="s">
        <v>153</v>
      </c>
      <c r="B59" s="12" t="s">
        <v>154</v>
      </c>
      <c r="C59" s="12" t="s">
        <v>155</v>
      </c>
      <c r="D59" s="12" t="s">
        <v>156</v>
      </c>
      <c r="E59" s="12" t="s">
        <v>157</v>
      </c>
      <c r="F59" s="14">
        <v>2</v>
      </c>
      <c r="G59" s="15">
        <v>3</v>
      </c>
      <c r="H59" s="3"/>
      <c r="I59" s="24">
        <v>1</v>
      </c>
      <c r="J59" s="12" t="s">
        <v>158</v>
      </c>
      <c r="K59" s="1" t="s">
        <v>21</v>
      </c>
      <c r="L59" s="3"/>
      <c r="M59">
        <f>GETPIVOTDATA("Расхожд ения",Лист1!$A$3,"Артикул",B59,"Размер",D59)</f>
        <v>0</v>
      </c>
    </row>
    <row r="60" spans="1:13" ht="15.95" hidden="1" customHeight="1" x14ac:dyDescent="0.2">
      <c r="A60" s="1" t="s">
        <v>159</v>
      </c>
      <c r="B60" s="12" t="s">
        <v>160</v>
      </c>
      <c r="C60" s="12" t="s">
        <v>161</v>
      </c>
      <c r="D60" s="12" t="s">
        <v>162</v>
      </c>
      <c r="E60" s="12" t="s">
        <v>163</v>
      </c>
      <c r="F60" s="14">
        <v>1</v>
      </c>
      <c r="G60" s="4"/>
      <c r="H60" s="3"/>
      <c r="I60" s="24">
        <v>-1</v>
      </c>
      <c r="J60" s="12" t="s">
        <v>33</v>
      </c>
      <c r="K60" s="1" t="s">
        <v>24</v>
      </c>
      <c r="L60" s="3"/>
      <c r="M60">
        <f>GETPIVOTDATA("Расхожд ения",Лист1!$A$3,"Артикул",B60,"Размер",D60)</f>
        <v>-1</v>
      </c>
    </row>
    <row r="61" spans="1:13" ht="15.95" customHeight="1" x14ac:dyDescent="0.2">
      <c r="A61" s="1" t="s">
        <v>159</v>
      </c>
      <c r="B61" s="12" t="s">
        <v>164</v>
      </c>
      <c r="C61" s="12" t="s">
        <v>161</v>
      </c>
      <c r="D61" s="13">
        <v>10</v>
      </c>
      <c r="E61" s="12" t="s">
        <v>163</v>
      </c>
      <c r="F61" s="14">
        <v>1</v>
      </c>
      <c r="G61" s="4"/>
      <c r="H61" s="3"/>
      <c r="I61" s="24">
        <v>-1</v>
      </c>
      <c r="J61" s="12" t="s">
        <v>33</v>
      </c>
      <c r="K61" s="1" t="s">
        <v>24</v>
      </c>
      <c r="L61" s="3"/>
      <c r="M61">
        <f>GETPIVOTDATA("Расхожд ения",Лист1!$A$3,"Артикул",B61,"Размер",D61)</f>
        <v>0</v>
      </c>
    </row>
    <row r="62" spans="1:13" ht="15" customHeight="1" x14ac:dyDescent="0.2">
      <c r="A62" s="1" t="s">
        <v>159</v>
      </c>
      <c r="B62" s="12" t="s">
        <v>164</v>
      </c>
      <c r="C62" s="12" t="s">
        <v>161</v>
      </c>
      <c r="D62" s="13">
        <v>10</v>
      </c>
      <c r="E62" s="12" t="s">
        <v>163</v>
      </c>
      <c r="F62" s="14">
        <v>1</v>
      </c>
      <c r="G62" s="15">
        <v>2</v>
      </c>
      <c r="H62" s="3"/>
      <c r="I62" s="24">
        <v>1</v>
      </c>
      <c r="J62" s="12" t="s">
        <v>165</v>
      </c>
      <c r="K62" s="1" t="s">
        <v>21</v>
      </c>
      <c r="L62" s="3"/>
      <c r="M62">
        <f>GETPIVOTDATA("Расхожд ения",Лист1!$A$3,"Артикул",B62,"Размер",D62)</f>
        <v>0</v>
      </c>
    </row>
    <row r="63" spans="1:13" ht="15.95" hidden="1" customHeight="1" x14ac:dyDescent="0.2">
      <c r="A63" s="30" t="s">
        <v>166</v>
      </c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2"/>
      <c r="M63" t="e">
        <f>GETPIVOTDATA("Расхожд ения",Лист1!$A$3,"Артикул",B63,"Размер",D63)</f>
        <v>#REF!</v>
      </c>
    </row>
    <row r="64" spans="1:13" ht="60.95" hidden="1" customHeight="1" x14ac:dyDescent="0.2">
      <c r="A64" s="1" t="s">
        <v>0</v>
      </c>
      <c r="B64" s="33"/>
      <c r="C64" s="33"/>
      <c r="D64" s="33"/>
      <c r="E64" s="34"/>
      <c r="F64" s="35" t="s">
        <v>1</v>
      </c>
      <c r="G64" s="36"/>
      <c r="H64" s="33"/>
      <c r="I64" s="33"/>
      <c r="J64" s="33"/>
      <c r="K64" s="34"/>
      <c r="L64" s="2"/>
      <c r="M64" t="e">
        <f>GETPIVOTDATA("Расхожд ения",Лист1!$A$3,"Артикул",B64,"Размер",D64)</f>
        <v>#REF!</v>
      </c>
    </row>
    <row r="65" spans="1:13" ht="12.95" hidden="1" customHeight="1" x14ac:dyDescent="0.2">
      <c r="A65" s="5" t="s">
        <v>2</v>
      </c>
      <c r="M65" t="e">
        <f>GETPIVOTDATA("Расхожд ения",Лист1!$A$3,"Артикул",B65,"Размер",D65)</f>
        <v>#REF!</v>
      </c>
    </row>
    <row r="66" spans="1:13" ht="12.95" hidden="1" customHeight="1" x14ac:dyDescent="0.2">
      <c r="A66" s="5" t="s">
        <v>3</v>
      </c>
      <c r="M66" t="e">
        <f>GETPIVOTDATA("Расхожд ения",Лист1!$A$3,"Артикул",B66,"Размер",D66)</f>
        <v>#REF!</v>
      </c>
    </row>
    <row r="67" spans="1:13" ht="12.95" hidden="1" customHeight="1" x14ac:dyDescent="0.2">
      <c r="A67" s="5" t="s">
        <v>4</v>
      </c>
      <c r="M67" t="e">
        <f>GETPIVOTDATA("Расхожд ения",Лист1!$A$3,"Артикул",B67,"Размер",D67)</f>
        <v>#REF!</v>
      </c>
    </row>
    <row r="68" spans="1:13" ht="12.95" hidden="1" customHeight="1" x14ac:dyDescent="0.2">
      <c r="A68" s="5" t="s">
        <v>5</v>
      </c>
      <c r="M68" t="e">
        <f>GETPIVOTDATA("Расхожд ения",Лист1!$A$3,"Артикул",B68,"Размер",D68)</f>
        <v>#REF!</v>
      </c>
    </row>
    <row r="69" spans="1:13" ht="12.95" hidden="1" customHeight="1" x14ac:dyDescent="0.2">
      <c r="A69" s="5" t="s">
        <v>6</v>
      </c>
      <c r="M69" t="e">
        <f>GETPIVOTDATA("Расхожд ения",Лист1!$A$3,"Артикул",B69,"Размер",D69)</f>
        <v>#REF!</v>
      </c>
    </row>
    <row r="70" spans="1:13" ht="24" hidden="1" customHeight="1" x14ac:dyDescent="0.2">
      <c r="A70" s="1" t="s">
        <v>167</v>
      </c>
      <c r="B70" s="12" t="s">
        <v>168</v>
      </c>
      <c r="C70" s="12" t="s">
        <v>169</v>
      </c>
      <c r="D70" s="13">
        <v>33</v>
      </c>
      <c r="E70" s="12" t="s">
        <v>152</v>
      </c>
      <c r="F70" s="14">
        <v>1</v>
      </c>
      <c r="G70" s="4"/>
      <c r="H70" s="3"/>
      <c r="I70" s="24">
        <v>-1</v>
      </c>
      <c r="J70" s="12" t="s">
        <v>43</v>
      </c>
      <c r="K70" s="1" t="s">
        <v>21</v>
      </c>
      <c r="L70" s="3"/>
      <c r="M70">
        <f>GETPIVOTDATA("Расхожд ения",Лист1!$A$3,"Артикул",B70,"Размер",D70)</f>
        <v>-1</v>
      </c>
    </row>
    <row r="71" spans="1:13" ht="24" hidden="1" customHeight="1" x14ac:dyDescent="0.2">
      <c r="A71" s="1" t="s">
        <v>170</v>
      </c>
      <c r="B71" s="12" t="s">
        <v>171</v>
      </c>
      <c r="C71" s="12" t="s">
        <v>172</v>
      </c>
      <c r="D71" s="12" t="s">
        <v>173</v>
      </c>
      <c r="E71" s="12" t="s">
        <v>163</v>
      </c>
      <c r="F71" s="14">
        <v>3</v>
      </c>
      <c r="G71" s="15">
        <v>2</v>
      </c>
      <c r="H71" s="3"/>
      <c r="I71" s="24">
        <v>-1</v>
      </c>
      <c r="J71" s="12" t="s">
        <v>71</v>
      </c>
      <c r="K71" s="1" t="s">
        <v>21</v>
      </c>
      <c r="L71" s="12" t="s">
        <v>174</v>
      </c>
      <c r="M71">
        <f>GETPIVOTDATA("Расхожд ения",Лист1!$A$3,"Артикул",B71,"Размер",D71)</f>
        <v>-1</v>
      </c>
    </row>
    <row r="72" spans="1:13" ht="24" hidden="1" customHeight="1" x14ac:dyDescent="0.2">
      <c r="A72" s="1" t="s">
        <v>170</v>
      </c>
      <c r="B72" s="12" t="s">
        <v>175</v>
      </c>
      <c r="C72" s="12" t="s">
        <v>172</v>
      </c>
      <c r="D72" s="12" t="s">
        <v>176</v>
      </c>
      <c r="E72" s="12" t="s">
        <v>163</v>
      </c>
      <c r="F72" s="14">
        <v>0</v>
      </c>
      <c r="G72" s="15">
        <v>1</v>
      </c>
      <c r="H72" s="3"/>
      <c r="I72" s="24">
        <v>1</v>
      </c>
      <c r="J72" s="12" t="s">
        <v>177</v>
      </c>
      <c r="K72" s="1" t="s">
        <v>24</v>
      </c>
      <c r="L72" s="12" t="s">
        <v>174</v>
      </c>
      <c r="M72">
        <f>GETPIVOTDATA("Расхожд ения",Лист1!$A$3,"Артикул",B72,"Размер",D72)</f>
        <v>-2</v>
      </c>
    </row>
    <row r="73" spans="1:13" ht="24" hidden="1" customHeight="1" x14ac:dyDescent="0.2">
      <c r="A73" s="1" t="s">
        <v>170</v>
      </c>
      <c r="B73" s="12" t="s">
        <v>175</v>
      </c>
      <c r="C73" s="12" t="s">
        <v>172</v>
      </c>
      <c r="D73" s="12" t="s">
        <v>176</v>
      </c>
      <c r="E73" s="12" t="s">
        <v>163</v>
      </c>
      <c r="F73" s="14">
        <v>8</v>
      </c>
      <c r="G73" s="15">
        <v>5</v>
      </c>
      <c r="H73" s="3"/>
      <c r="I73" s="24">
        <v>-3</v>
      </c>
      <c r="J73" s="12" t="s">
        <v>178</v>
      </c>
      <c r="K73" s="1" t="s">
        <v>21</v>
      </c>
      <c r="L73" s="12" t="s">
        <v>174</v>
      </c>
      <c r="M73">
        <f>GETPIVOTDATA("Расхожд ения",Лист1!$A$3,"Артикул",B73,"Размер",D73)</f>
        <v>-2</v>
      </c>
    </row>
    <row r="74" spans="1:13" ht="24" hidden="1" customHeight="1" x14ac:dyDescent="0.2">
      <c r="A74" s="1" t="s">
        <v>170</v>
      </c>
      <c r="B74" s="12" t="s">
        <v>179</v>
      </c>
      <c r="C74" s="12" t="s">
        <v>172</v>
      </c>
      <c r="D74" s="12" t="s">
        <v>162</v>
      </c>
      <c r="E74" s="12" t="s">
        <v>163</v>
      </c>
      <c r="F74" s="14">
        <v>5</v>
      </c>
      <c r="G74" s="15">
        <v>4</v>
      </c>
      <c r="H74" s="3"/>
      <c r="I74" s="24">
        <v>-1</v>
      </c>
      <c r="J74" s="12" t="s">
        <v>71</v>
      </c>
      <c r="K74" s="1" t="s">
        <v>21</v>
      </c>
      <c r="L74" s="12" t="s">
        <v>174</v>
      </c>
      <c r="M74">
        <f>GETPIVOTDATA("Расхожд ения",Лист1!$A$3,"Артикул",B74,"Размер",D74)</f>
        <v>-1</v>
      </c>
    </row>
    <row r="75" spans="1:13" ht="24" customHeight="1" x14ac:dyDescent="0.2">
      <c r="A75" s="1" t="s">
        <v>180</v>
      </c>
      <c r="B75" s="12" t="s">
        <v>181</v>
      </c>
      <c r="C75" s="12" t="s">
        <v>182</v>
      </c>
      <c r="D75" s="13">
        <v>35</v>
      </c>
      <c r="E75" s="12" t="s">
        <v>183</v>
      </c>
      <c r="F75" s="14">
        <v>1</v>
      </c>
      <c r="G75" s="4"/>
      <c r="H75" s="3"/>
      <c r="I75" s="24">
        <v>-1</v>
      </c>
      <c r="J75" s="12" t="s">
        <v>184</v>
      </c>
      <c r="K75" s="1" t="s">
        <v>24</v>
      </c>
      <c r="L75" s="3"/>
      <c r="M75">
        <f>GETPIVOTDATA("Расхожд ения",Лист1!$A$3,"Артикул",B75,"Размер",D75)</f>
        <v>0</v>
      </c>
    </row>
    <row r="76" spans="1:13" ht="24" customHeight="1" x14ac:dyDescent="0.2">
      <c r="A76" s="1" t="s">
        <v>180</v>
      </c>
      <c r="B76" s="12" t="s">
        <v>181</v>
      </c>
      <c r="C76" s="12" t="s">
        <v>182</v>
      </c>
      <c r="D76" s="13">
        <v>35</v>
      </c>
      <c r="E76" s="12" t="s">
        <v>183</v>
      </c>
      <c r="F76" s="14">
        <v>1</v>
      </c>
      <c r="G76" s="15">
        <v>2</v>
      </c>
      <c r="H76" s="3"/>
      <c r="I76" s="24">
        <v>1</v>
      </c>
      <c r="J76" s="12" t="s">
        <v>185</v>
      </c>
      <c r="K76" s="1" t="s">
        <v>21</v>
      </c>
      <c r="L76" s="3"/>
      <c r="M76">
        <f>GETPIVOTDATA("Расхожд ения",Лист1!$A$3,"Артикул",B76,"Размер",D76)</f>
        <v>0</v>
      </c>
    </row>
    <row r="77" spans="1:13" ht="24" customHeight="1" x14ac:dyDescent="0.2">
      <c r="A77" s="1" t="s">
        <v>186</v>
      </c>
      <c r="B77" s="12" t="s">
        <v>187</v>
      </c>
      <c r="C77" s="12" t="s">
        <v>188</v>
      </c>
      <c r="D77" s="12" t="s">
        <v>189</v>
      </c>
      <c r="E77" s="12" t="s">
        <v>157</v>
      </c>
      <c r="F77" s="14">
        <v>1</v>
      </c>
      <c r="G77" s="4"/>
      <c r="H77" s="3"/>
      <c r="I77" s="24">
        <v>-1</v>
      </c>
      <c r="J77" s="12" t="s">
        <v>190</v>
      </c>
      <c r="K77" s="1" t="s">
        <v>24</v>
      </c>
      <c r="L77" s="3"/>
      <c r="M77">
        <f>GETPIVOTDATA("Расхожд ения",Лист1!$A$3,"Артикул",B77,"Размер",D77)</f>
        <v>0</v>
      </c>
    </row>
    <row r="78" spans="1:13" ht="24" customHeight="1" x14ac:dyDescent="0.2">
      <c r="A78" s="1" t="s">
        <v>186</v>
      </c>
      <c r="B78" s="12" t="s">
        <v>187</v>
      </c>
      <c r="C78" s="12" t="s">
        <v>188</v>
      </c>
      <c r="D78" s="12" t="s">
        <v>189</v>
      </c>
      <c r="E78" s="12" t="s">
        <v>157</v>
      </c>
      <c r="F78" s="14">
        <v>1</v>
      </c>
      <c r="G78" s="15">
        <v>2</v>
      </c>
      <c r="H78" s="3"/>
      <c r="I78" s="24">
        <v>1</v>
      </c>
      <c r="J78" s="12" t="s">
        <v>191</v>
      </c>
      <c r="K78" s="1" t="s">
        <v>21</v>
      </c>
      <c r="L78" s="3"/>
      <c r="M78">
        <f>GETPIVOTDATA("Расхожд ения",Лист1!$A$3,"Артикул",B78,"Размер",D78)</f>
        <v>0</v>
      </c>
    </row>
    <row r="79" spans="1:13" ht="24" customHeight="1" x14ac:dyDescent="0.2">
      <c r="A79" s="1" t="s">
        <v>192</v>
      </c>
      <c r="B79" s="12" t="s">
        <v>193</v>
      </c>
      <c r="C79" s="12" t="s">
        <v>182</v>
      </c>
      <c r="D79" s="13">
        <v>23</v>
      </c>
      <c r="E79" s="12" t="s">
        <v>194</v>
      </c>
      <c r="F79" s="14">
        <v>0</v>
      </c>
      <c r="G79" s="15">
        <v>1</v>
      </c>
      <c r="H79" s="3"/>
      <c r="I79" s="24">
        <v>1</v>
      </c>
      <c r="J79" s="18">
        <v>990</v>
      </c>
      <c r="K79" s="1" t="s">
        <v>21</v>
      </c>
      <c r="L79" s="3"/>
      <c r="M79">
        <f>GETPIVOTDATA("Расхожд ения",Лист1!$A$3,"Артикул",B79,"Размер",D79)</f>
        <v>0</v>
      </c>
    </row>
    <row r="80" spans="1:13" ht="24" customHeight="1" x14ac:dyDescent="0.2">
      <c r="A80" s="1" t="s">
        <v>192</v>
      </c>
      <c r="B80" s="12" t="s">
        <v>193</v>
      </c>
      <c r="C80" s="12" t="s">
        <v>182</v>
      </c>
      <c r="D80" s="13">
        <v>23</v>
      </c>
      <c r="E80" s="12" t="s">
        <v>194</v>
      </c>
      <c r="F80" s="14">
        <v>2</v>
      </c>
      <c r="G80" s="15">
        <v>1</v>
      </c>
      <c r="H80" s="3"/>
      <c r="I80" s="24">
        <v>-1</v>
      </c>
      <c r="J80" s="17">
        <v>-990</v>
      </c>
      <c r="K80" s="1" t="s">
        <v>24</v>
      </c>
      <c r="L80" s="3"/>
      <c r="M80">
        <f>GETPIVOTDATA("Расхожд ения",Лист1!$A$3,"Артикул",B80,"Размер",D80)</f>
        <v>0</v>
      </c>
    </row>
    <row r="81" spans="1:13" ht="24" customHeight="1" x14ac:dyDescent="0.2">
      <c r="A81" s="1" t="s">
        <v>195</v>
      </c>
      <c r="B81" s="12" t="s">
        <v>196</v>
      </c>
      <c r="C81" s="12" t="s">
        <v>155</v>
      </c>
      <c r="D81" s="12" t="s">
        <v>197</v>
      </c>
      <c r="E81" s="12" t="s">
        <v>157</v>
      </c>
      <c r="F81" s="14">
        <v>1</v>
      </c>
      <c r="G81" s="4"/>
      <c r="H81" s="3"/>
      <c r="I81" s="24">
        <v>-1</v>
      </c>
      <c r="J81" s="12" t="s">
        <v>137</v>
      </c>
      <c r="K81" s="1" t="s">
        <v>21</v>
      </c>
      <c r="L81" s="3"/>
      <c r="M81">
        <f>GETPIVOTDATA("Расхожд ения",Лист1!$A$3,"Артикул",B81,"Размер",D81)</f>
        <v>0</v>
      </c>
    </row>
    <row r="82" spans="1:13" ht="24" customHeight="1" x14ac:dyDescent="0.2">
      <c r="A82" s="1" t="s">
        <v>195</v>
      </c>
      <c r="B82" s="12" t="s">
        <v>196</v>
      </c>
      <c r="C82" s="12" t="s">
        <v>155</v>
      </c>
      <c r="D82" s="12" t="s">
        <v>197</v>
      </c>
      <c r="E82" s="12" t="s">
        <v>157</v>
      </c>
      <c r="F82" s="14">
        <v>0</v>
      </c>
      <c r="G82" s="15">
        <v>1</v>
      </c>
      <c r="H82" s="3"/>
      <c r="I82" s="24">
        <v>1</v>
      </c>
      <c r="J82" s="12" t="s">
        <v>198</v>
      </c>
      <c r="K82" s="1" t="s">
        <v>24</v>
      </c>
      <c r="L82" s="3"/>
      <c r="M82">
        <f>GETPIVOTDATA("Расхожд ения",Лист1!$A$3,"Артикул",B82,"Размер",D82)</f>
        <v>0</v>
      </c>
    </row>
    <row r="83" spans="1:13" ht="24" hidden="1" customHeight="1" x14ac:dyDescent="0.2">
      <c r="A83" s="1" t="s">
        <v>199</v>
      </c>
      <c r="B83" s="12" t="s">
        <v>200</v>
      </c>
      <c r="C83" s="12" t="s">
        <v>169</v>
      </c>
      <c r="D83" s="13">
        <v>33</v>
      </c>
      <c r="E83" s="12" t="s">
        <v>201</v>
      </c>
      <c r="F83" s="14">
        <v>1</v>
      </c>
      <c r="G83" s="4"/>
      <c r="H83" s="3"/>
      <c r="I83" s="24">
        <v>-1</v>
      </c>
      <c r="J83" s="12" t="s">
        <v>202</v>
      </c>
      <c r="K83" s="1" t="s">
        <v>21</v>
      </c>
      <c r="L83" s="3"/>
      <c r="M83">
        <f>GETPIVOTDATA("Расхожд ения",Лист1!$A$3,"Артикул",B83,"Размер",D83)</f>
        <v>-1</v>
      </c>
    </row>
    <row r="84" spans="1:13" ht="24" hidden="1" customHeight="1" x14ac:dyDescent="0.2">
      <c r="A84" s="1" t="s">
        <v>203</v>
      </c>
      <c r="B84" s="12" t="s">
        <v>204</v>
      </c>
      <c r="C84" s="12" t="s">
        <v>169</v>
      </c>
      <c r="D84" s="13">
        <v>29</v>
      </c>
      <c r="E84" s="12" t="s">
        <v>201</v>
      </c>
      <c r="F84" s="14">
        <v>1</v>
      </c>
      <c r="G84" s="15">
        <v>2</v>
      </c>
      <c r="H84" s="3"/>
      <c r="I84" s="24">
        <v>1</v>
      </c>
      <c r="J84" s="12" t="s">
        <v>205</v>
      </c>
      <c r="K84" s="1" t="s">
        <v>24</v>
      </c>
      <c r="L84" s="3"/>
      <c r="M84">
        <f>GETPIVOTDATA("Расхожд ения",Лист1!$A$3,"Артикул",B84,"Размер",D84)</f>
        <v>1</v>
      </c>
    </row>
    <row r="85" spans="1:13" ht="23.1" hidden="1" customHeight="1" x14ac:dyDescent="0.2">
      <c r="A85" s="1" t="s">
        <v>203</v>
      </c>
      <c r="B85" s="12" t="s">
        <v>206</v>
      </c>
      <c r="C85" s="12" t="s">
        <v>169</v>
      </c>
      <c r="D85" s="13">
        <v>31</v>
      </c>
      <c r="E85" s="12" t="s">
        <v>201</v>
      </c>
      <c r="F85" s="14">
        <v>1</v>
      </c>
      <c r="G85" s="4"/>
      <c r="H85" s="3"/>
      <c r="I85" s="24">
        <v>-1</v>
      </c>
      <c r="J85" s="12" t="s">
        <v>202</v>
      </c>
      <c r="K85" s="1" t="s">
        <v>24</v>
      </c>
      <c r="L85" s="3"/>
      <c r="M85">
        <f>GETPIVOTDATA("Расхожд ения",Лист1!$A$3,"Артикул",B85,"Размер",D85)</f>
        <v>-1</v>
      </c>
    </row>
    <row r="86" spans="1:13" ht="15.95" hidden="1" customHeight="1" x14ac:dyDescent="0.2">
      <c r="A86" s="30" t="s">
        <v>207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2"/>
      <c r="M86" t="e">
        <f>GETPIVOTDATA("Расхожд ения",Лист1!$A$3,"Артикул",B86,"Размер",D86)</f>
        <v>#REF!</v>
      </c>
    </row>
    <row r="87" spans="1:13" ht="60.95" hidden="1" customHeight="1" x14ac:dyDescent="0.2">
      <c r="A87" s="1" t="s">
        <v>0</v>
      </c>
      <c r="B87" s="33"/>
      <c r="C87" s="33"/>
      <c r="D87" s="33"/>
      <c r="E87" s="34"/>
      <c r="F87" s="35" t="s">
        <v>1</v>
      </c>
      <c r="G87" s="36"/>
      <c r="H87" s="33"/>
      <c r="I87" s="33"/>
      <c r="J87" s="33"/>
      <c r="K87" s="34"/>
      <c r="L87" s="2"/>
      <c r="M87" t="e">
        <f>GETPIVOTDATA("Расхожд ения",Лист1!$A$3,"Артикул",B87,"Размер",D87)</f>
        <v>#REF!</v>
      </c>
    </row>
    <row r="88" spans="1:13" ht="12.95" hidden="1" customHeight="1" x14ac:dyDescent="0.2">
      <c r="A88" s="5" t="s">
        <v>2</v>
      </c>
      <c r="M88" t="e">
        <f>GETPIVOTDATA("Расхожд ения",Лист1!$A$3,"Артикул",B88,"Размер",D88)</f>
        <v>#REF!</v>
      </c>
    </row>
    <row r="89" spans="1:13" ht="12.95" hidden="1" customHeight="1" x14ac:dyDescent="0.2">
      <c r="A89" s="5" t="s">
        <v>3</v>
      </c>
      <c r="M89" t="e">
        <f>GETPIVOTDATA("Расхожд ения",Лист1!$A$3,"Артикул",B89,"Размер",D89)</f>
        <v>#REF!</v>
      </c>
    </row>
    <row r="90" spans="1:13" ht="12.95" hidden="1" customHeight="1" x14ac:dyDescent="0.2">
      <c r="A90" s="5" t="s">
        <v>4</v>
      </c>
      <c r="M90" t="e">
        <f>GETPIVOTDATA("Расхожд ения",Лист1!$A$3,"Артикул",B90,"Размер",D90)</f>
        <v>#REF!</v>
      </c>
    </row>
    <row r="91" spans="1:13" ht="12.95" hidden="1" customHeight="1" x14ac:dyDescent="0.2">
      <c r="A91" s="5" t="s">
        <v>5</v>
      </c>
      <c r="M91" t="e">
        <f>GETPIVOTDATA("Расхожд ения",Лист1!$A$3,"Артикул",B91,"Размер",D91)</f>
        <v>#REF!</v>
      </c>
    </row>
    <row r="92" spans="1:13" ht="12.95" hidden="1" customHeight="1" x14ac:dyDescent="0.2">
      <c r="A92" s="5" t="s">
        <v>6</v>
      </c>
      <c r="M92" t="e">
        <f>GETPIVOTDATA("Расхожд ения",Лист1!$A$3,"Артикул",B92,"Размер",D92)</f>
        <v>#REF!</v>
      </c>
    </row>
    <row r="93" spans="1:13" ht="24" hidden="1" customHeight="1" x14ac:dyDescent="0.2">
      <c r="A93" s="1" t="s">
        <v>208</v>
      </c>
      <c r="B93" s="12" t="s">
        <v>209</v>
      </c>
      <c r="C93" s="12" t="s">
        <v>18</v>
      </c>
      <c r="D93" s="13">
        <v>10</v>
      </c>
      <c r="E93" s="12" t="s">
        <v>19</v>
      </c>
      <c r="F93" s="14">
        <v>4</v>
      </c>
      <c r="G93" s="15">
        <v>6</v>
      </c>
      <c r="H93" s="3"/>
      <c r="I93" s="24">
        <v>2</v>
      </c>
      <c r="J93" s="12" t="s">
        <v>210</v>
      </c>
      <c r="K93" s="1" t="s">
        <v>21</v>
      </c>
      <c r="L93" s="3"/>
      <c r="M93">
        <f>GETPIVOTDATA("Расхожд ения",Лист1!$A$3,"Артикул",B93,"Размер",D93)</f>
        <v>2</v>
      </c>
    </row>
    <row r="94" spans="1:13" ht="24" hidden="1" customHeight="1" x14ac:dyDescent="0.2">
      <c r="A94" s="1" t="s">
        <v>211</v>
      </c>
      <c r="B94" s="12" t="s">
        <v>212</v>
      </c>
      <c r="C94" s="12" t="s">
        <v>188</v>
      </c>
      <c r="D94" s="13">
        <v>8</v>
      </c>
      <c r="E94" s="12" t="s">
        <v>213</v>
      </c>
      <c r="F94" s="14">
        <v>1</v>
      </c>
      <c r="G94" s="15">
        <v>2</v>
      </c>
      <c r="H94" s="3"/>
      <c r="I94" s="24">
        <v>1</v>
      </c>
      <c r="J94" s="12" t="s">
        <v>214</v>
      </c>
      <c r="K94" s="1" t="s">
        <v>21</v>
      </c>
      <c r="L94" s="3"/>
      <c r="M94">
        <f>GETPIVOTDATA("Расхожд ения",Лист1!$A$3,"Артикул",B94,"Размер",D94)</f>
        <v>1</v>
      </c>
    </row>
    <row r="95" spans="1:13" ht="24" hidden="1" customHeight="1" x14ac:dyDescent="0.2">
      <c r="A95" s="1" t="s">
        <v>211</v>
      </c>
      <c r="B95" s="12" t="s">
        <v>215</v>
      </c>
      <c r="C95" s="12" t="s">
        <v>188</v>
      </c>
      <c r="D95" s="12" t="s">
        <v>176</v>
      </c>
      <c r="E95" s="12" t="s">
        <v>213</v>
      </c>
      <c r="F95" s="14">
        <v>2</v>
      </c>
      <c r="G95" s="4"/>
      <c r="H95" s="3"/>
      <c r="I95" s="24">
        <v>-2</v>
      </c>
      <c r="J95" s="12" t="s">
        <v>216</v>
      </c>
      <c r="K95" s="1" t="s">
        <v>21</v>
      </c>
      <c r="L95" s="3"/>
      <c r="M95">
        <f>GETPIVOTDATA("Расхожд ения",Лист1!$A$3,"Артикул",B95,"Размер",D95)</f>
        <v>-2</v>
      </c>
    </row>
    <row r="96" spans="1:13" ht="24" hidden="1" customHeight="1" x14ac:dyDescent="0.2">
      <c r="A96" s="1" t="s">
        <v>217</v>
      </c>
      <c r="B96" s="12" t="s">
        <v>218</v>
      </c>
      <c r="C96" s="12" t="s">
        <v>219</v>
      </c>
      <c r="D96" s="13">
        <v>4</v>
      </c>
      <c r="E96" s="12" t="s">
        <v>220</v>
      </c>
      <c r="F96" s="14">
        <v>1</v>
      </c>
      <c r="G96" s="4"/>
      <c r="H96" s="3"/>
      <c r="I96" s="24">
        <v>-1</v>
      </c>
      <c r="J96" s="17">
        <v>-997</v>
      </c>
      <c r="K96" s="1" t="s">
        <v>24</v>
      </c>
      <c r="L96" s="3"/>
      <c r="M96">
        <f>GETPIVOTDATA("Расхожд ения",Лист1!$A$3,"Артикул",B96,"Размер",D96)</f>
        <v>-1</v>
      </c>
    </row>
    <row r="97" spans="1:13" ht="24" hidden="1" customHeight="1" x14ac:dyDescent="0.2">
      <c r="A97" s="1" t="s">
        <v>221</v>
      </c>
      <c r="B97" s="12" t="s">
        <v>222</v>
      </c>
      <c r="C97" s="12" t="s">
        <v>223</v>
      </c>
      <c r="D97" s="12" t="s">
        <v>224</v>
      </c>
      <c r="E97" s="12" t="s">
        <v>225</v>
      </c>
      <c r="F97" s="14">
        <v>1</v>
      </c>
      <c r="G97" s="4"/>
      <c r="H97" s="3"/>
      <c r="I97" s="24">
        <v>-1</v>
      </c>
      <c r="J97" s="12" t="s">
        <v>226</v>
      </c>
      <c r="K97" s="1" t="s">
        <v>21</v>
      </c>
      <c r="L97" s="12" t="s">
        <v>227</v>
      </c>
      <c r="M97">
        <f>GETPIVOTDATA("Расхожд ения",Лист1!$A$3,"Артикул",B97,"Размер",D97)</f>
        <v>-1</v>
      </c>
    </row>
    <row r="98" spans="1:13" ht="15.95" hidden="1" customHeight="1" x14ac:dyDescent="0.2">
      <c r="A98" s="1" t="s">
        <v>228</v>
      </c>
      <c r="B98" s="12" t="s">
        <v>229</v>
      </c>
      <c r="C98" s="12" t="s">
        <v>230</v>
      </c>
      <c r="D98" s="12" t="s">
        <v>231</v>
      </c>
      <c r="E98" s="12" t="s">
        <v>232</v>
      </c>
      <c r="F98" s="14">
        <v>3</v>
      </c>
      <c r="G98" s="15">
        <v>2</v>
      </c>
      <c r="H98" s="3"/>
      <c r="I98" s="24">
        <v>-1</v>
      </c>
      <c r="J98" s="17">
        <v>-99</v>
      </c>
      <c r="K98" s="1" t="s">
        <v>24</v>
      </c>
      <c r="L98" s="12" t="s">
        <v>233</v>
      </c>
      <c r="M98">
        <f>GETPIVOTDATA("Расхожд ения",Лист1!$A$3,"Артикул",B98,"Размер",D98)</f>
        <v>-1</v>
      </c>
    </row>
    <row r="99" spans="1:13" ht="24" hidden="1" customHeight="1" x14ac:dyDescent="0.2">
      <c r="A99" s="1" t="s">
        <v>234</v>
      </c>
      <c r="B99" s="12" t="s">
        <v>235</v>
      </c>
      <c r="C99" s="12" t="s">
        <v>236</v>
      </c>
      <c r="D99" s="13">
        <v>4</v>
      </c>
      <c r="E99" s="12" t="s">
        <v>220</v>
      </c>
      <c r="F99" s="14">
        <v>1</v>
      </c>
      <c r="G99" s="4"/>
      <c r="H99" s="3"/>
      <c r="I99" s="24">
        <v>-1</v>
      </c>
      <c r="J99" s="12" t="s">
        <v>184</v>
      </c>
      <c r="K99" s="1" t="s">
        <v>24</v>
      </c>
      <c r="L99" s="3"/>
      <c r="M99">
        <f>GETPIVOTDATA("Расхожд ения",Лист1!$A$3,"Артикул",B99,"Размер",D99)</f>
        <v>-1</v>
      </c>
    </row>
    <row r="100" spans="1:13" ht="24" hidden="1" customHeight="1" x14ac:dyDescent="0.2">
      <c r="A100" s="1" t="s">
        <v>234</v>
      </c>
      <c r="B100" s="12" t="s">
        <v>237</v>
      </c>
      <c r="C100" s="12" t="s">
        <v>236</v>
      </c>
      <c r="D100" s="13">
        <v>5</v>
      </c>
      <c r="E100" s="12" t="s">
        <v>220</v>
      </c>
      <c r="F100" s="14">
        <v>1</v>
      </c>
      <c r="G100" s="15">
        <v>2</v>
      </c>
      <c r="H100" s="3"/>
      <c r="I100" s="24">
        <v>1</v>
      </c>
      <c r="J100" s="12" t="s">
        <v>185</v>
      </c>
      <c r="K100" s="1" t="s">
        <v>21</v>
      </c>
      <c r="L100" s="3"/>
      <c r="M100">
        <f>GETPIVOTDATA("Расхожд ения",Лист1!$A$3,"Артикул",B100,"Размер",D100)</f>
        <v>1</v>
      </c>
    </row>
    <row r="101" spans="1:13" ht="24" hidden="1" customHeight="1" x14ac:dyDescent="0.2">
      <c r="A101" s="1" t="s">
        <v>238</v>
      </c>
      <c r="B101" s="12" t="s">
        <v>239</v>
      </c>
      <c r="C101" s="12" t="s">
        <v>240</v>
      </c>
      <c r="D101" s="12" t="s">
        <v>173</v>
      </c>
      <c r="E101" s="12" t="s">
        <v>241</v>
      </c>
      <c r="F101" s="14">
        <v>1</v>
      </c>
      <c r="G101" s="15">
        <v>2</v>
      </c>
      <c r="H101" s="3"/>
      <c r="I101" s="24">
        <v>1</v>
      </c>
      <c r="J101" s="12" t="s">
        <v>242</v>
      </c>
      <c r="K101" s="1" t="s">
        <v>21</v>
      </c>
      <c r="L101" s="13">
        <v>236</v>
      </c>
      <c r="M101">
        <f>GETPIVOTDATA("Расхожд ения",Лист1!$A$3,"Артикул",B101,"Размер",D101)</f>
        <v>1</v>
      </c>
    </row>
    <row r="102" spans="1:13" ht="24" hidden="1" customHeight="1" x14ac:dyDescent="0.2">
      <c r="A102" s="1" t="s">
        <v>243</v>
      </c>
      <c r="B102" s="12" t="s">
        <v>244</v>
      </c>
      <c r="C102" s="12" t="s">
        <v>240</v>
      </c>
      <c r="D102" s="13">
        <v>4</v>
      </c>
      <c r="E102" s="12" t="s">
        <v>201</v>
      </c>
      <c r="F102" s="14">
        <v>2</v>
      </c>
      <c r="G102" s="15">
        <v>1</v>
      </c>
      <c r="H102" s="3"/>
      <c r="I102" s="24">
        <v>-1</v>
      </c>
      <c r="J102" s="12" t="s">
        <v>66</v>
      </c>
      <c r="K102" s="1" t="s">
        <v>21</v>
      </c>
      <c r="L102" s="12" t="s">
        <v>245</v>
      </c>
      <c r="M102">
        <f>GETPIVOTDATA("Расхожд ения",Лист1!$A$3,"Артикул",B102,"Размер",D102)</f>
        <v>-1</v>
      </c>
    </row>
    <row r="103" spans="1:13" ht="24" customHeight="1" x14ac:dyDescent="0.2">
      <c r="A103" s="1" t="s">
        <v>246</v>
      </c>
      <c r="B103" s="12" t="s">
        <v>247</v>
      </c>
      <c r="C103" s="12" t="s">
        <v>172</v>
      </c>
      <c r="D103" s="12" t="s">
        <v>248</v>
      </c>
      <c r="E103" s="12" t="s">
        <v>249</v>
      </c>
      <c r="F103" s="14">
        <v>1</v>
      </c>
      <c r="G103" s="4"/>
      <c r="H103" s="3"/>
      <c r="I103" s="24">
        <v>-1</v>
      </c>
      <c r="J103" s="12" t="s">
        <v>66</v>
      </c>
      <c r="K103" s="1" t="s">
        <v>24</v>
      </c>
      <c r="L103" s="3"/>
      <c r="M103">
        <f>GETPIVOTDATA("Расхожд ения",Лист1!$A$3,"Артикул",B103,"Размер",D103)</f>
        <v>0</v>
      </c>
    </row>
    <row r="104" spans="1:13" ht="24" customHeight="1" x14ac:dyDescent="0.2">
      <c r="A104" s="1" t="s">
        <v>246</v>
      </c>
      <c r="B104" s="12" t="s">
        <v>247</v>
      </c>
      <c r="C104" s="12" t="s">
        <v>172</v>
      </c>
      <c r="D104" s="12" t="s">
        <v>248</v>
      </c>
      <c r="E104" s="12" t="s">
        <v>249</v>
      </c>
      <c r="F104" s="14">
        <v>0</v>
      </c>
      <c r="G104" s="15">
        <v>1</v>
      </c>
      <c r="H104" s="3"/>
      <c r="I104" s="24">
        <v>1</v>
      </c>
      <c r="J104" s="12" t="s">
        <v>158</v>
      </c>
      <c r="K104" s="1" t="s">
        <v>21</v>
      </c>
      <c r="L104" s="3"/>
      <c r="M104">
        <f>GETPIVOTDATA("Расхожд ения",Лист1!$A$3,"Артикул",B104,"Размер",D104)</f>
        <v>0</v>
      </c>
    </row>
    <row r="105" spans="1:13" ht="24" hidden="1" customHeight="1" x14ac:dyDescent="0.2">
      <c r="A105" s="1" t="s">
        <v>250</v>
      </c>
      <c r="B105" s="12" t="s">
        <v>251</v>
      </c>
      <c r="C105" s="12" t="s">
        <v>252</v>
      </c>
      <c r="D105" s="12" t="s">
        <v>162</v>
      </c>
      <c r="E105" s="12" t="s">
        <v>249</v>
      </c>
      <c r="F105" s="14">
        <v>1</v>
      </c>
      <c r="G105" s="4"/>
      <c r="H105" s="3"/>
      <c r="I105" s="24">
        <v>-1</v>
      </c>
      <c r="J105" s="12" t="s">
        <v>253</v>
      </c>
      <c r="K105" s="1" t="s">
        <v>21</v>
      </c>
      <c r="L105" s="3"/>
      <c r="M105">
        <f>GETPIVOTDATA("Расхожд ения",Лист1!$A$3,"Артикул",B105,"Размер",D105)</f>
        <v>-1</v>
      </c>
    </row>
    <row r="106" spans="1:13" ht="15.95" customHeight="1" x14ac:dyDescent="0.2">
      <c r="A106" s="1" t="s">
        <v>254</v>
      </c>
      <c r="B106" s="12" t="s">
        <v>255</v>
      </c>
      <c r="C106" s="12" t="s">
        <v>256</v>
      </c>
      <c r="D106" s="12" t="s">
        <v>31</v>
      </c>
      <c r="E106" s="12" t="s">
        <v>90</v>
      </c>
      <c r="F106" s="14">
        <v>1</v>
      </c>
      <c r="G106" s="4"/>
      <c r="H106" s="3"/>
      <c r="I106" s="24">
        <v>-1</v>
      </c>
      <c r="J106" s="12" t="s">
        <v>202</v>
      </c>
      <c r="K106" s="1" t="s">
        <v>21</v>
      </c>
      <c r="L106" s="12" t="s">
        <v>257</v>
      </c>
      <c r="M106">
        <f>GETPIVOTDATA("Расхожд ения",Лист1!$A$3,"Артикул",B106,"Размер",D106)</f>
        <v>0</v>
      </c>
    </row>
    <row r="107" spans="1:13" ht="15.95" customHeight="1" x14ac:dyDescent="0.2">
      <c r="A107" s="1" t="s">
        <v>254</v>
      </c>
      <c r="B107" s="12" t="s">
        <v>255</v>
      </c>
      <c r="C107" s="12" t="s">
        <v>256</v>
      </c>
      <c r="D107" s="12" t="s">
        <v>31</v>
      </c>
      <c r="E107" s="12" t="s">
        <v>90</v>
      </c>
      <c r="F107" s="14">
        <v>1</v>
      </c>
      <c r="G107" s="15">
        <v>2</v>
      </c>
      <c r="H107" s="3"/>
      <c r="I107" s="24">
        <v>1</v>
      </c>
      <c r="J107" s="12" t="s">
        <v>205</v>
      </c>
      <c r="K107" s="1" t="s">
        <v>24</v>
      </c>
      <c r="L107" s="12" t="s">
        <v>257</v>
      </c>
      <c r="M107">
        <f>GETPIVOTDATA("Расхожд ения",Лист1!$A$3,"Артикул",B107,"Размер",D107)</f>
        <v>0</v>
      </c>
    </row>
    <row r="108" spans="1:13" ht="15.95" hidden="1" customHeight="1" x14ac:dyDescent="0.2">
      <c r="A108" s="1" t="s">
        <v>258</v>
      </c>
      <c r="B108" s="12" t="s">
        <v>259</v>
      </c>
      <c r="C108" s="12" t="s">
        <v>260</v>
      </c>
      <c r="D108" s="12" t="s">
        <v>113</v>
      </c>
      <c r="E108" s="12" t="s">
        <v>261</v>
      </c>
      <c r="F108" s="14">
        <v>1</v>
      </c>
      <c r="G108" s="4"/>
      <c r="H108" s="3"/>
      <c r="I108" s="24">
        <v>-1</v>
      </c>
      <c r="J108" s="17">
        <v>-999</v>
      </c>
      <c r="K108" s="1" t="s">
        <v>21</v>
      </c>
      <c r="L108" s="12" t="s">
        <v>262</v>
      </c>
      <c r="M108">
        <f>GETPIVOTDATA("Расхожд ения",Лист1!$A$3,"Артикул",B108,"Размер",D108)</f>
        <v>-1</v>
      </c>
    </row>
    <row r="109" spans="1:13" ht="15.95" hidden="1" customHeight="1" x14ac:dyDescent="0.2">
      <c r="A109" s="1" t="s">
        <v>263</v>
      </c>
      <c r="B109" s="12" t="s">
        <v>264</v>
      </c>
      <c r="C109" s="12" t="s">
        <v>265</v>
      </c>
      <c r="D109" s="12" t="s">
        <v>266</v>
      </c>
      <c r="E109" s="12" t="s">
        <v>267</v>
      </c>
      <c r="F109" s="14">
        <v>19</v>
      </c>
      <c r="G109" s="15">
        <v>18</v>
      </c>
      <c r="H109" s="3"/>
      <c r="I109" s="24">
        <v>-1</v>
      </c>
      <c r="J109" s="17">
        <v>-797</v>
      </c>
      <c r="K109" s="1" t="s">
        <v>21</v>
      </c>
      <c r="L109" s="3"/>
      <c r="M109">
        <f>GETPIVOTDATA("Расхожд ения",Лист1!$A$3,"Артикул",B109,"Размер",D109)</f>
        <v>-1</v>
      </c>
    </row>
    <row r="110" spans="1:13" ht="15.95" hidden="1" customHeight="1" x14ac:dyDescent="0.2">
      <c r="A110" s="1" t="s">
        <v>268</v>
      </c>
      <c r="B110" s="12" t="s">
        <v>269</v>
      </c>
      <c r="C110" s="12" t="s">
        <v>270</v>
      </c>
      <c r="D110" s="12" t="s">
        <v>36</v>
      </c>
      <c r="E110" s="12" t="s">
        <v>271</v>
      </c>
      <c r="F110" s="14">
        <v>6</v>
      </c>
      <c r="G110" s="15">
        <v>5</v>
      </c>
      <c r="H110" s="3"/>
      <c r="I110" s="24">
        <v>-1</v>
      </c>
      <c r="J110" s="12" t="s">
        <v>190</v>
      </c>
      <c r="K110" s="1" t="s">
        <v>21</v>
      </c>
      <c r="L110" s="12" t="s">
        <v>272</v>
      </c>
      <c r="M110">
        <f>GETPIVOTDATA("Расхожд ения",Лист1!$A$3,"Артикул",B110,"Размер",D110)</f>
        <v>-1</v>
      </c>
    </row>
    <row r="111" spans="1:13" ht="15" hidden="1" customHeight="1" x14ac:dyDescent="0.2">
      <c r="A111" s="1" t="s">
        <v>268</v>
      </c>
      <c r="B111" s="12" t="s">
        <v>273</v>
      </c>
      <c r="C111" s="12" t="s">
        <v>270</v>
      </c>
      <c r="D111" s="12" t="s">
        <v>46</v>
      </c>
      <c r="E111" s="12" t="s">
        <v>271</v>
      </c>
      <c r="F111" s="14">
        <v>4</v>
      </c>
      <c r="G111" s="15">
        <v>5</v>
      </c>
      <c r="H111" s="3"/>
      <c r="I111" s="24">
        <v>1</v>
      </c>
      <c r="J111" s="12" t="s">
        <v>191</v>
      </c>
      <c r="K111" s="1" t="s">
        <v>21</v>
      </c>
      <c r="L111" s="12" t="s">
        <v>272</v>
      </c>
      <c r="M111">
        <f>GETPIVOTDATA("Расхожд ения",Лист1!$A$3,"Артикул",B111,"Размер",D111)</f>
        <v>1</v>
      </c>
    </row>
    <row r="112" spans="1:13" ht="15.95" hidden="1" customHeight="1" x14ac:dyDescent="0.2">
      <c r="A112" s="30" t="s">
        <v>274</v>
      </c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2"/>
      <c r="M112" t="e">
        <f>GETPIVOTDATA("Расхожд ения",Лист1!$A$3,"Артикул",B112,"Размер",D112)</f>
        <v>#REF!</v>
      </c>
    </row>
    <row r="113" spans="1:13" ht="60.95" hidden="1" customHeight="1" x14ac:dyDescent="0.2">
      <c r="A113" s="1" t="s">
        <v>0</v>
      </c>
      <c r="B113" s="33"/>
      <c r="C113" s="33"/>
      <c r="D113" s="33"/>
      <c r="E113" s="34"/>
      <c r="F113" s="35" t="s">
        <v>1</v>
      </c>
      <c r="G113" s="36"/>
      <c r="H113" s="33"/>
      <c r="I113" s="33"/>
      <c r="J113" s="33"/>
      <c r="K113" s="34"/>
      <c r="L113" s="2"/>
      <c r="M113" t="e">
        <f>GETPIVOTDATA("Расхожд ения",Лист1!$A$3,"Артикул",B113,"Размер",D113)</f>
        <v>#REF!</v>
      </c>
    </row>
    <row r="114" spans="1:13" ht="12.95" hidden="1" customHeight="1" x14ac:dyDescent="0.2">
      <c r="A114" s="5" t="s">
        <v>2</v>
      </c>
      <c r="M114" t="e">
        <f>GETPIVOTDATA("Расхожд ения",Лист1!$A$3,"Артикул",B114,"Размер",D114)</f>
        <v>#REF!</v>
      </c>
    </row>
    <row r="115" spans="1:13" ht="12.95" hidden="1" customHeight="1" x14ac:dyDescent="0.2">
      <c r="A115" s="5" t="s">
        <v>3</v>
      </c>
      <c r="M115" t="e">
        <f>GETPIVOTDATA("Расхожд ения",Лист1!$A$3,"Артикул",B115,"Размер",D115)</f>
        <v>#REF!</v>
      </c>
    </row>
    <row r="116" spans="1:13" ht="12.95" hidden="1" customHeight="1" x14ac:dyDescent="0.2">
      <c r="A116" s="5" t="s">
        <v>4</v>
      </c>
      <c r="M116" t="e">
        <f>GETPIVOTDATA("Расхожд ения",Лист1!$A$3,"Артикул",B116,"Размер",D116)</f>
        <v>#REF!</v>
      </c>
    </row>
    <row r="117" spans="1:13" ht="12.95" hidden="1" customHeight="1" x14ac:dyDescent="0.2">
      <c r="A117" s="5" t="s">
        <v>5</v>
      </c>
      <c r="M117" t="e">
        <f>GETPIVOTDATA("Расхожд ения",Лист1!$A$3,"Артикул",B117,"Размер",D117)</f>
        <v>#REF!</v>
      </c>
    </row>
    <row r="118" spans="1:13" ht="12.95" hidden="1" customHeight="1" x14ac:dyDescent="0.2">
      <c r="A118" s="5" t="s">
        <v>6</v>
      </c>
      <c r="M118" t="e">
        <f>GETPIVOTDATA("Расхожд ения",Лист1!$A$3,"Артикул",B118,"Размер",D118)</f>
        <v>#REF!</v>
      </c>
    </row>
    <row r="119" spans="1:13" ht="15.95" hidden="1" customHeight="1" x14ac:dyDescent="0.2">
      <c r="A119" s="1" t="s">
        <v>275</v>
      </c>
      <c r="B119" s="12" t="s">
        <v>276</v>
      </c>
      <c r="C119" s="12" t="s">
        <v>256</v>
      </c>
      <c r="D119" s="12" t="s">
        <v>46</v>
      </c>
      <c r="E119" s="12" t="s">
        <v>90</v>
      </c>
      <c r="F119" s="14">
        <v>1</v>
      </c>
      <c r="G119" s="15">
        <v>2</v>
      </c>
      <c r="H119" s="3"/>
      <c r="I119" s="24">
        <v>1</v>
      </c>
      <c r="J119" s="12" t="s">
        <v>277</v>
      </c>
      <c r="K119" s="1" t="s">
        <v>21</v>
      </c>
      <c r="L119" s="12" t="s">
        <v>278</v>
      </c>
      <c r="M119">
        <f>GETPIVOTDATA("Расхожд ения",Лист1!$A$3,"Артикул",B119,"Размер",D119)</f>
        <v>1</v>
      </c>
    </row>
    <row r="120" spans="1:13" ht="15.95" hidden="1" customHeight="1" x14ac:dyDescent="0.2">
      <c r="A120" s="1" t="s">
        <v>279</v>
      </c>
      <c r="B120" s="12" t="s">
        <v>280</v>
      </c>
      <c r="C120" s="12" t="s">
        <v>281</v>
      </c>
      <c r="D120" s="12" t="s">
        <v>282</v>
      </c>
      <c r="E120" s="12" t="s">
        <v>283</v>
      </c>
      <c r="F120" s="14">
        <v>17</v>
      </c>
      <c r="G120" s="15">
        <v>18</v>
      </c>
      <c r="H120" s="3"/>
      <c r="I120" s="24">
        <v>1</v>
      </c>
      <c r="J120" s="12" t="s">
        <v>185</v>
      </c>
      <c r="K120" s="1" t="s">
        <v>24</v>
      </c>
      <c r="L120" s="12" t="s">
        <v>284</v>
      </c>
      <c r="M120">
        <f>GETPIVOTDATA("Расхожд ения",Лист1!$A$3,"Артикул",B120,"Размер",D120)</f>
        <v>1</v>
      </c>
    </row>
    <row r="121" spans="1:13" ht="15.95" hidden="1" customHeight="1" x14ac:dyDescent="0.2">
      <c r="A121" s="1" t="s">
        <v>285</v>
      </c>
      <c r="B121" s="12" t="s">
        <v>286</v>
      </c>
      <c r="C121" s="12" t="s">
        <v>287</v>
      </c>
      <c r="D121" s="12" t="s">
        <v>288</v>
      </c>
      <c r="E121" s="12" t="s">
        <v>84</v>
      </c>
      <c r="F121" s="14">
        <v>1</v>
      </c>
      <c r="G121" s="4"/>
      <c r="H121" s="3"/>
      <c r="I121" s="24">
        <v>-1</v>
      </c>
      <c r="J121" s="12" t="s">
        <v>289</v>
      </c>
      <c r="K121" s="1" t="s">
        <v>21</v>
      </c>
      <c r="L121" s="12" t="s">
        <v>233</v>
      </c>
      <c r="M121">
        <f>GETPIVOTDATA("Расхожд ения",Лист1!$A$3,"Артикул",B121,"Размер",D121)</f>
        <v>-1</v>
      </c>
    </row>
    <row r="122" spans="1:13" ht="15.95" customHeight="1" x14ac:dyDescent="0.2">
      <c r="A122" s="1" t="s">
        <v>285</v>
      </c>
      <c r="B122" s="12" t="s">
        <v>290</v>
      </c>
      <c r="C122" s="12" t="s">
        <v>287</v>
      </c>
      <c r="D122" s="12" t="s">
        <v>31</v>
      </c>
      <c r="E122" s="12" t="s">
        <v>84</v>
      </c>
      <c r="F122" s="14">
        <v>1</v>
      </c>
      <c r="G122" s="4"/>
      <c r="H122" s="3"/>
      <c r="I122" s="24">
        <v>-1</v>
      </c>
      <c r="J122" s="12" t="s">
        <v>289</v>
      </c>
      <c r="K122" s="1" t="s">
        <v>24</v>
      </c>
      <c r="L122" s="3"/>
      <c r="M122">
        <f>GETPIVOTDATA("Расхожд ения",Лист1!$A$3,"Артикул",B122,"Размер",D122)</f>
        <v>0</v>
      </c>
    </row>
    <row r="123" spans="1:13" ht="15.95" customHeight="1" x14ac:dyDescent="0.2">
      <c r="A123" s="1" t="s">
        <v>285</v>
      </c>
      <c r="B123" s="12" t="s">
        <v>290</v>
      </c>
      <c r="C123" s="12" t="s">
        <v>287</v>
      </c>
      <c r="D123" s="12" t="s">
        <v>31</v>
      </c>
      <c r="E123" s="12" t="s">
        <v>84</v>
      </c>
      <c r="F123" s="14">
        <v>5</v>
      </c>
      <c r="G123" s="15">
        <v>6</v>
      </c>
      <c r="H123" s="3"/>
      <c r="I123" s="24">
        <v>1</v>
      </c>
      <c r="J123" s="12" t="s">
        <v>291</v>
      </c>
      <c r="K123" s="1" t="s">
        <v>21</v>
      </c>
      <c r="L123" s="3"/>
      <c r="M123">
        <f>GETPIVOTDATA("Расхожд ения",Лист1!$A$3,"Артикул",B123,"Размер",D123)</f>
        <v>0</v>
      </c>
    </row>
    <row r="124" spans="1:13" ht="15.95" customHeight="1" x14ac:dyDescent="0.2">
      <c r="A124" s="1" t="s">
        <v>285</v>
      </c>
      <c r="B124" s="12" t="s">
        <v>292</v>
      </c>
      <c r="C124" s="12" t="s">
        <v>287</v>
      </c>
      <c r="D124" s="12" t="s">
        <v>36</v>
      </c>
      <c r="E124" s="12" t="s">
        <v>84</v>
      </c>
      <c r="F124" s="14">
        <v>6</v>
      </c>
      <c r="G124" s="4"/>
      <c r="H124" s="3"/>
      <c r="I124" s="24">
        <v>-6</v>
      </c>
      <c r="J124" s="12" t="s">
        <v>293</v>
      </c>
      <c r="K124" s="1" t="s">
        <v>24</v>
      </c>
      <c r="L124" s="3"/>
      <c r="M124">
        <f>GETPIVOTDATA("Расхожд ения",Лист1!$A$3,"Артикул",B124,"Размер",D124)</f>
        <v>0</v>
      </c>
    </row>
    <row r="125" spans="1:13" ht="15.95" customHeight="1" x14ac:dyDescent="0.2">
      <c r="A125" s="1" t="s">
        <v>285</v>
      </c>
      <c r="B125" s="12" t="s">
        <v>292</v>
      </c>
      <c r="C125" s="12" t="s">
        <v>287</v>
      </c>
      <c r="D125" s="12" t="s">
        <v>36</v>
      </c>
      <c r="E125" s="12" t="s">
        <v>84</v>
      </c>
      <c r="F125" s="14">
        <v>2</v>
      </c>
      <c r="G125" s="15">
        <v>8</v>
      </c>
      <c r="H125" s="3"/>
      <c r="I125" s="24">
        <v>6</v>
      </c>
      <c r="J125" s="12" t="s">
        <v>294</v>
      </c>
      <c r="K125" s="1" t="s">
        <v>21</v>
      </c>
      <c r="L125" s="3"/>
      <c r="M125">
        <f>GETPIVOTDATA("Расхожд ения",Лист1!$A$3,"Артикул",B125,"Размер",D125)</f>
        <v>0</v>
      </c>
    </row>
    <row r="126" spans="1:13" ht="15.95" customHeight="1" x14ac:dyDescent="0.2">
      <c r="A126" s="1" t="s">
        <v>285</v>
      </c>
      <c r="B126" s="12" t="s">
        <v>295</v>
      </c>
      <c r="C126" s="12" t="s">
        <v>287</v>
      </c>
      <c r="D126" s="12" t="s">
        <v>46</v>
      </c>
      <c r="E126" s="12" t="s">
        <v>84</v>
      </c>
      <c r="F126" s="14">
        <v>1</v>
      </c>
      <c r="G126" s="4"/>
      <c r="H126" s="3"/>
      <c r="I126" s="24">
        <v>-1</v>
      </c>
      <c r="J126" s="12" t="s">
        <v>289</v>
      </c>
      <c r="K126" s="1" t="s">
        <v>24</v>
      </c>
      <c r="L126" s="3"/>
      <c r="M126">
        <f>GETPIVOTDATA("Расхожд ения",Лист1!$A$3,"Артикул",B126,"Размер",D126)</f>
        <v>0</v>
      </c>
    </row>
    <row r="127" spans="1:13" ht="15.95" customHeight="1" x14ac:dyDescent="0.2">
      <c r="A127" s="1" t="s">
        <v>285</v>
      </c>
      <c r="B127" s="12" t="s">
        <v>295</v>
      </c>
      <c r="C127" s="12" t="s">
        <v>287</v>
      </c>
      <c r="D127" s="12" t="s">
        <v>46</v>
      </c>
      <c r="E127" s="12" t="s">
        <v>84</v>
      </c>
      <c r="F127" s="14">
        <v>0</v>
      </c>
      <c r="G127" s="15">
        <v>1</v>
      </c>
      <c r="H127" s="3"/>
      <c r="I127" s="24">
        <v>1</v>
      </c>
      <c r="J127" s="12" t="s">
        <v>291</v>
      </c>
      <c r="K127" s="1" t="s">
        <v>21</v>
      </c>
      <c r="L127" s="3"/>
      <c r="M127">
        <f>GETPIVOTDATA("Расхожд ения",Лист1!$A$3,"Артикул",B127,"Размер",D127)</f>
        <v>0</v>
      </c>
    </row>
    <row r="128" spans="1:13" ht="24" customHeight="1" x14ac:dyDescent="0.2">
      <c r="A128" s="1" t="s">
        <v>296</v>
      </c>
      <c r="B128" s="12" t="s">
        <v>297</v>
      </c>
      <c r="C128" s="12" t="s">
        <v>298</v>
      </c>
      <c r="D128" s="13">
        <v>74</v>
      </c>
      <c r="E128" s="12" t="s">
        <v>299</v>
      </c>
      <c r="F128" s="14">
        <v>1</v>
      </c>
      <c r="G128" s="15">
        <v>2</v>
      </c>
      <c r="H128" s="3"/>
      <c r="I128" s="24">
        <v>1</v>
      </c>
      <c r="J128" s="12" t="s">
        <v>198</v>
      </c>
      <c r="K128" s="1" t="s">
        <v>24</v>
      </c>
      <c r="L128" s="12" t="s">
        <v>300</v>
      </c>
      <c r="M128">
        <f>GETPIVOTDATA("Расхожд ения",Лист1!$A$3,"Артикул",B128,"Размер",D128)</f>
        <v>0</v>
      </c>
    </row>
    <row r="129" spans="1:13" ht="24" customHeight="1" x14ac:dyDescent="0.2">
      <c r="A129" s="1" t="s">
        <v>296</v>
      </c>
      <c r="B129" s="12" t="s">
        <v>297</v>
      </c>
      <c r="C129" s="12" t="s">
        <v>298</v>
      </c>
      <c r="D129" s="13">
        <v>74</v>
      </c>
      <c r="E129" s="12" t="s">
        <v>299</v>
      </c>
      <c r="F129" s="14">
        <v>4</v>
      </c>
      <c r="G129" s="15">
        <v>3</v>
      </c>
      <c r="H129" s="3"/>
      <c r="I129" s="24">
        <v>-1</v>
      </c>
      <c r="J129" s="12" t="s">
        <v>137</v>
      </c>
      <c r="K129" s="1" t="s">
        <v>21</v>
      </c>
      <c r="L129" s="12" t="s">
        <v>300</v>
      </c>
      <c r="M129">
        <f>GETPIVOTDATA("Расхожд ения",Лист1!$A$3,"Артикул",B129,"Размер",D129)</f>
        <v>0</v>
      </c>
    </row>
    <row r="130" spans="1:13" ht="24" hidden="1" customHeight="1" x14ac:dyDescent="0.2">
      <c r="A130" s="1" t="s">
        <v>296</v>
      </c>
      <c r="B130" s="12" t="s">
        <v>301</v>
      </c>
      <c r="C130" s="12" t="s">
        <v>298</v>
      </c>
      <c r="D130" s="13">
        <v>80</v>
      </c>
      <c r="E130" s="12" t="s">
        <v>299</v>
      </c>
      <c r="F130" s="14">
        <v>3</v>
      </c>
      <c r="G130" s="15">
        <v>2</v>
      </c>
      <c r="H130" s="3"/>
      <c r="I130" s="24">
        <v>-1</v>
      </c>
      <c r="J130" s="12" t="s">
        <v>137</v>
      </c>
      <c r="K130" s="1" t="s">
        <v>21</v>
      </c>
      <c r="L130" s="12" t="s">
        <v>300</v>
      </c>
      <c r="M130">
        <f>GETPIVOTDATA("Расхожд ения",Лист1!$A$3,"Артикул",B130,"Размер",D130)</f>
        <v>-1</v>
      </c>
    </row>
    <row r="131" spans="1:13" ht="24" customHeight="1" x14ac:dyDescent="0.2">
      <c r="A131" s="1" t="s">
        <v>296</v>
      </c>
      <c r="B131" s="12" t="s">
        <v>302</v>
      </c>
      <c r="C131" s="12" t="s">
        <v>298</v>
      </c>
      <c r="D131" s="13">
        <v>86</v>
      </c>
      <c r="E131" s="12" t="s">
        <v>299</v>
      </c>
      <c r="F131" s="14">
        <v>2</v>
      </c>
      <c r="G131" s="15">
        <v>1</v>
      </c>
      <c r="H131" s="3"/>
      <c r="I131" s="24">
        <v>-1</v>
      </c>
      <c r="J131" s="12" t="s">
        <v>137</v>
      </c>
      <c r="K131" s="1" t="s">
        <v>24</v>
      </c>
      <c r="L131" s="12" t="s">
        <v>300</v>
      </c>
      <c r="M131">
        <f>GETPIVOTDATA("Расхожд ения",Лист1!$A$3,"Артикул",B131,"Размер",D131)</f>
        <v>0</v>
      </c>
    </row>
    <row r="132" spans="1:13" ht="24" customHeight="1" x14ac:dyDescent="0.2">
      <c r="A132" s="1" t="s">
        <v>296</v>
      </c>
      <c r="B132" s="12" t="s">
        <v>302</v>
      </c>
      <c r="C132" s="12" t="s">
        <v>298</v>
      </c>
      <c r="D132" s="13">
        <v>86</v>
      </c>
      <c r="E132" s="12" t="s">
        <v>299</v>
      </c>
      <c r="F132" s="14">
        <v>4</v>
      </c>
      <c r="G132" s="15">
        <v>5</v>
      </c>
      <c r="H132" s="3"/>
      <c r="I132" s="24">
        <v>1</v>
      </c>
      <c r="J132" s="12" t="s">
        <v>198</v>
      </c>
      <c r="K132" s="1" t="s">
        <v>21</v>
      </c>
      <c r="L132" s="12" t="s">
        <v>300</v>
      </c>
      <c r="M132">
        <f>GETPIVOTDATA("Расхожд ения",Лист1!$A$3,"Артикул",B132,"Размер",D132)</f>
        <v>0</v>
      </c>
    </row>
    <row r="133" spans="1:13" ht="15.95" hidden="1" customHeight="1" x14ac:dyDescent="0.2">
      <c r="A133" s="1" t="s">
        <v>303</v>
      </c>
      <c r="B133" s="12" t="s">
        <v>304</v>
      </c>
      <c r="C133" s="12" t="s">
        <v>305</v>
      </c>
      <c r="D133" s="12" t="s">
        <v>113</v>
      </c>
      <c r="E133" s="12" t="s">
        <v>306</v>
      </c>
      <c r="F133" s="14">
        <v>12</v>
      </c>
      <c r="G133" s="15">
        <v>13</v>
      </c>
      <c r="H133" s="3"/>
      <c r="I133" s="24">
        <v>1</v>
      </c>
      <c r="J133" s="12" t="s">
        <v>307</v>
      </c>
      <c r="K133" s="1" t="s">
        <v>21</v>
      </c>
      <c r="L133" s="12" t="s">
        <v>308</v>
      </c>
      <c r="M133">
        <f>GETPIVOTDATA("Расхожд ения",Лист1!$A$3,"Артикул",B133,"Размер",D133)</f>
        <v>1</v>
      </c>
    </row>
    <row r="134" spans="1:13" ht="15.95" hidden="1" customHeight="1" x14ac:dyDescent="0.2">
      <c r="A134" s="1" t="s">
        <v>303</v>
      </c>
      <c r="B134" s="12" t="s">
        <v>309</v>
      </c>
      <c r="C134" s="12" t="s">
        <v>305</v>
      </c>
      <c r="D134" s="12" t="s">
        <v>310</v>
      </c>
      <c r="E134" s="12" t="s">
        <v>306</v>
      </c>
      <c r="F134" s="14">
        <v>1</v>
      </c>
      <c r="G134" s="4"/>
      <c r="H134" s="3"/>
      <c r="I134" s="24">
        <v>-1</v>
      </c>
      <c r="J134" s="12" t="s">
        <v>311</v>
      </c>
      <c r="K134" s="1" t="s">
        <v>21</v>
      </c>
      <c r="L134" s="12" t="s">
        <v>308</v>
      </c>
      <c r="M134">
        <f>GETPIVOTDATA("Расхожд ения",Лист1!$A$3,"Артикул",B134,"Размер",D134)</f>
        <v>-1</v>
      </c>
    </row>
    <row r="135" spans="1:13" ht="24" hidden="1" customHeight="1" x14ac:dyDescent="0.2">
      <c r="A135" s="1" t="s">
        <v>312</v>
      </c>
      <c r="B135" s="12" t="s">
        <v>313</v>
      </c>
      <c r="C135" s="12" t="s">
        <v>314</v>
      </c>
      <c r="D135" s="12" t="s">
        <v>310</v>
      </c>
      <c r="E135" s="12" t="s">
        <v>306</v>
      </c>
      <c r="F135" s="14">
        <v>1</v>
      </c>
      <c r="G135" s="4"/>
      <c r="H135" s="3"/>
      <c r="I135" s="24">
        <v>-1</v>
      </c>
      <c r="J135" s="12" t="s">
        <v>38</v>
      </c>
      <c r="K135" s="1" t="s">
        <v>24</v>
      </c>
      <c r="L135" s="12" t="s">
        <v>315</v>
      </c>
      <c r="M135">
        <f>GETPIVOTDATA("Расхожд ения",Лист1!$A$3,"Артикул",B135,"Размер",D135)</f>
        <v>-1</v>
      </c>
    </row>
    <row r="136" spans="1:13" ht="24" hidden="1" customHeight="1" x14ac:dyDescent="0.2">
      <c r="A136" s="1" t="s">
        <v>316</v>
      </c>
      <c r="B136" s="12" t="s">
        <v>317</v>
      </c>
      <c r="C136" s="12" t="s">
        <v>318</v>
      </c>
      <c r="D136" s="13">
        <v>1922</v>
      </c>
      <c r="E136" s="12" t="s">
        <v>78</v>
      </c>
      <c r="F136" s="14">
        <v>1</v>
      </c>
      <c r="G136" s="4"/>
      <c r="H136" s="3"/>
      <c r="I136" s="24">
        <v>-1</v>
      </c>
      <c r="J136" s="17">
        <v>-99</v>
      </c>
      <c r="K136" s="1" t="s">
        <v>24</v>
      </c>
      <c r="L136" s="3"/>
      <c r="M136">
        <f>GETPIVOTDATA("Расхожд ения",Лист1!$A$3,"Артикул",B136,"Размер",D136)</f>
        <v>-1</v>
      </c>
    </row>
    <row r="137" spans="1:13" ht="24" hidden="1" customHeight="1" x14ac:dyDescent="0.2">
      <c r="A137" s="1" t="s">
        <v>319</v>
      </c>
      <c r="B137" s="12" t="s">
        <v>320</v>
      </c>
      <c r="C137" s="3" t="s">
        <v>321</v>
      </c>
      <c r="D137" s="13">
        <v>2326</v>
      </c>
      <c r="E137" s="12" t="s">
        <v>322</v>
      </c>
      <c r="F137" s="14">
        <v>1</v>
      </c>
      <c r="G137" s="4"/>
      <c r="H137" s="3"/>
      <c r="I137" s="24">
        <v>-1</v>
      </c>
      <c r="J137" s="17">
        <v>-490</v>
      </c>
      <c r="K137" s="1" t="s">
        <v>24</v>
      </c>
      <c r="L137" s="3"/>
      <c r="M137">
        <f>GETPIVOTDATA("Расхожд ения",Лист1!$A$3,"Артикул",B137,"Размер",D137)</f>
        <v>-1</v>
      </c>
    </row>
    <row r="138" spans="1:13" ht="23.1" hidden="1" customHeight="1" x14ac:dyDescent="0.2">
      <c r="A138" s="1" t="s">
        <v>319</v>
      </c>
      <c r="B138" s="12" t="s">
        <v>323</v>
      </c>
      <c r="C138" s="3" t="s">
        <v>321</v>
      </c>
      <c r="D138" s="13">
        <v>3538</v>
      </c>
      <c r="E138" s="12" t="s">
        <v>322</v>
      </c>
      <c r="F138" s="14">
        <v>1</v>
      </c>
      <c r="G138" s="15">
        <v>2</v>
      </c>
      <c r="H138" s="3"/>
      <c r="I138" s="24">
        <v>1</v>
      </c>
      <c r="J138" s="18">
        <v>490</v>
      </c>
      <c r="K138" s="1" t="s">
        <v>21</v>
      </c>
      <c r="L138" s="12" t="s">
        <v>233</v>
      </c>
      <c r="M138">
        <f>GETPIVOTDATA("Расхожд ения",Лист1!$A$3,"Артикул",B138,"Размер",D138)</f>
        <v>1</v>
      </c>
    </row>
    <row r="139" spans="1:13" ht="15.95" hidden="1" customHeight="1" x14ac:dyDescent="0.2">
      <c r="A139" s="30" t="s">
        <v>324</v>
      </c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2"/>
      <c r="M139" t="e">
        <f>GETPIVOTDATA("Расхожд ения",Лист1!$A$3,"Артикул",B139,"Размер",D139)</f>
        <v>#REF!</v>
      </c>
    </row>
    <row r="140" spans="1:13" ht="60.95" hidden="1" customHeight="1" x14ac:dyDescent="0.2">
      <c r="A140" s="1" t="s">
        <v>0</v>
      </c>
      <c r="B140" s="33"/>
      <c r="C140" s="33"/>
      <c r="D140" s="33"/>
      <c r="E140" s="34"/>
      <c r="F140" s="35" t="s">
        <v>1</v>
      </c>
      <c r="G140" s="36"/>
      <c r="H140" s="33"/>
      <c r="I140" s="33"/>
      <c r="J140" s="33"/>
      <c r="K140" s="34"/>
      <c r="L140" s="2"/>
      <c r="M140" t="e">
        <f>GETPIVOTDATA("Расхожд ения",Лист1!$A$3,"Артикул",B140,"Размер",D140)</f>
        <v>#REF!</v>
      </c>
    </row>
    <row r="141" spans="1:13" ht="12.95" hidden="1" customHeight="1" x14ac:dyDescent="0.2">
      <c r="A141" s="5" t="s">
        <v>2</v>
      </c>
      <c r="M141" t="e">
        <f>GETPIVOTDATA("Расхожд ения",Лист1!$A$3,"Артикул",B141,"Размер",D141)</f>
        <v>#REF!</v>
      </c>
    </row>
    <row r="142" spans="1:13" ht="12.95" hidden="1" customHeight="1" x14ac:dyDescent="0.2">
      <c r="A142" s="5" t="s">
        <v>3</v>
      </c>
      <c r="M142" t="e">
        <f>GETPIVOTDATA("Расхожд ения",Лист1!$A$3,"Артикул",B142,"Размер",D142)</f>
        <v>#REF!</v>
      </c>
    </row>
    <row r="143" spans="1:13" ht="12.95" hidden="1" customHeight="1" x14ac:dyDescent="0.2">
      <c r="A143" s="5" t="s">
        <v>4</v>
      </c>
      <c r="M143" t="e">
        <f>GETPIVOTDATA("Расхожд ения",Лист1!$A$3,"Артикул",B143,"Размер",D143)</f>
        <v>#REF!</v>
      </c>
    </row>
    <row r="144" spans="1:13" ht="12.95" hidden="1" customHeight="1" x14ac:dyDescent="0.2">
      <c r="A144" s="5" t="s">
        <v>5</v>
      </c>
      <c r="M144" t="e">
        <f>GETPIVOTDATA("Расхожд ения",Лист1!$A$3,"Артикул",B144,"Размер",D144)</f>
        <v>#REF!</v>
      </c>
    </row>
    <row r="145" spans="1:13" ht="12.95" hidden="1" customHeight="1" x14ac:dyDescent="0.2">
      <c r="A145" s="5" t="s">
        <v>6</v>
      </c>
      <c r="M145" t="e">
        <f>GETPIVOTDATA("Расхожд ения",Лист1!$A$3,"Артикул",B145,"Размер",D145)</f>
        <v>#REF!</v>
      </c>
    </row>
    <row r="146" spans="1:13" ht="24" hidden="1" customHeight="1" x14ac:dyDescent="0.2">
      <c r="A146" s="1" t="s">
        <v>325</v>
      </c>
      <c r="B146" s="12" t="s">
        <v>326</v>
      </c>
      <c r="C146" s="12" t="s">
        <v>172</v>
      </c>
      <c r="D146" s="13">
        <v>10</v>
      </c>
      <c r="E146" s="12" t="s">
        <v>327</v>
      </c>
      <c r="F146" s="14">
        <v>1</v>
      </c>
      <c r="G146" s="15">
        <v>2</v>
      </c>
      <c r="H146" s="3"/>
      <c r="I146" s="24">
        <v>1</v>
      </c>
      <c r="J146" s="12" t="s">
        <v>242</v>
      </c>
      <c r="K146" s="1" t="s">
        <v>24</v>
      </c>
      <c r="L146" s="12" t="s">
        <v>233</v>
      </c>
      <c r="M146">
        <f>GETPIVOTDATA("Расхожд ения",Лист1!$A$3,"Артикул",B146,"Размер",D146)</f>
        <v>1</v>
      </c>
    </row>
    <row r="147" spans="1:13" ht="24" hidden="1" customHeight="1" x14ac:dyDescent="0.2">
      <c r="A147" s="1" t="s">
        <v>325</v>
      </c>
      <c r="B147" s="12" t="s">
        <v>328</v>
      </c>
      <c r="C147" s="12" t="s">
        <v>172</v>
      </c>
      <c r="D147" s="12" t="s">
        <v>248</v>
      </c>
      <c r="E147" s="12" t="s">
        <v>327</v>
      </c>
      <c r="F147" s="14">
        <v>4</v>
      </c>
      <c r="G147" s="15">
        <v>3</v>
      </c>
      <c r="H147" s="3"/>
      <c r="I147" s="24">
        <v>-1</v>
      </c>
      <c r="J147" s="12" t="s">
        <v>43</v>
      </c>
      <c r="K147" s="1" t="s">
        <v>24</v>
      </c>
      <c r="L147" s="12" t="s">
        <v>233</v>
      </c>
      <c r="M147">
        <f>GETPIVOTDATA("Расхожд ения",Лист1!$A$3,"Артикул",B147,"Размер",D147)</f>
        <v>-1</v>
      </c>
    </row>
    <row r="148" spans="1:13" ht="24" hidden="1" customHeight="1" x14ac:dyDescent="0.2">
      <c r="A148" s="1" t="s">
        <v>329</v>
      </c>
      <c r="B148" s="12" t="s">
        <v>330</v>
      </c>
      <c r="C148" s="12" t="s">
        <v>256</v>
      </c>
      <c r="D148" s="12" t="s">
        <v>46</v>
      </c>
      <c r="E148" s="12" t="s">
        <v>331</v>
      </c>
      <c r="F148" s="14">
        <v>1</v>
      </c>
      <c r="G148" s="4"/>
      <c r="H148" s="3"/>
      <c r="I148" s="24">
        <v>-1</v>
      </c>
      <c r="J148" s="17">
        <v>-399</v>
      </c>
      <c r="K148" s="1" t="s">
        <v>21</v>
      </c>
      <c r="L148" s="12" t="s">
        <v>233</v>
      </c>
      <c r="M148">
        <f>GETPIVOTDATA("Расхожд ения",Лист1!$A$3,"Артикул",B148,"Размер",D148)</f>
        <v>-1</v>
      </c>
    </row>
    <row r="149" spans="1:13" ht="24" hidden="1" customHeight="1" x14ac:dyDescent="0.2">
      <c r="A149" s="1" t="s">
        <v>332</v>
      </c>
      <c r="B149" s="12" t="s">
        <v>333</v>
      </c>
      <c r="C149" s="12" t="s">
        <v>334</v>
      </c>
      <c r="D149" s="13">
        <v>2326</v>
      </c>
      <c r="E149" s="12" t="s">
        <v>78</v>
      </c>
      <c r="F149" s="14">
        <v>2</v>
      </c>
      <c r="G149" s="15">
        <v>3</v>
      </c>
      <c r="H149" s="3"/>
      <c r="I149" s="24">
        <v>1</v>
      </c>
      <c r="J149" s="18">
        <v>490</v>
      </c>
      <c r="K149" s="1" t="s">
        <v>21</v>
      </c>
      <c r="L149" s="3"/>
      <c r="M149">
        <f>GETPIVOTDATA("Расхожд ения",Лист1!$A$3,"Артикул",B149,"Размер",D149)</f>
        <v>1</v>
      </c>
    </row>
    <row r="150" spans="1:13" ht="24" hidden="1" customHeight="1" x14ac:dyDescent="0.2">
      <c r="A150" s="1" t="s">
        <v>332</v>
      </c>
      <c r="B150" s="12" t="s">
        <v>335</v>
      </c>
      <c r="C150" s="12" t="s">
        <v>334</v>
      </c>
      <c r="D150" s="13">
        <v>2730</v>
      </c>
      <c r="E150" s="12" t="s">
        <v>78</v>
      </c>
      <c r="F150" s="14">
        <v>1</v>
      </c>
      <c r="G150" s="4"/>
      <c r="H150" s="3"/>
      <c r="I150" s="24">
        <v>-1</v>
      </c>
      <c r="J150" s="17">
        <v>-490</v>
      </c>
      <c r="K150" s="1" t="s">
        <v>21</v>
      </c>
      <c r="L150" s="3"/>
      <c r="M150">
        <f>GETPIVOTDATA("Расхожд ения",Лист1!$A$3,"Артикул",B150,"Размер",D150)</f>
        <v>-1</v>
      </c>
    </row>
    <row r="151" spans="1:13" ht="15.95" hidden="1" customHeight="1" x14ac:dyDescent="0.2">
      <c r="A151" s="1" t="s">
        <v>336</v>
      </c>
      <c r="B151" s="12" t="s">
        <v>337</v>
      </c>
      <c r="C151" s="12" t="s">
        <v>260</v>
      </c>
      <c r="D151" s="12" t="s">
        <v>310</v>
      </c>
      <c r="E151" s="12" t="s">
        <v>338</v>
      </c>
      <c r="F151" s="14">
        <v>2</v>
      </c>
      <c r="G151" s="15">
        <v>1</v>
      </c>
      <c r="H151" s="3"/>
      <c r="I151" s="24">
        <v>-1</v>
      </c>
      <c r="J151" s="17">
        <v>-399</v>
      </c>
      <c r="K151" s="1" t="s">
        <v>21</v>
      </c>
      <c r="L151" s="12" t="s">
        <v>339</v>
      </c>
      <c r="M151">
        <f>GETPIVOTDATA("Расхожд ения",Лист1!$A$3,"Артикул",B151,"Размер",D151)</f>
        <v>-1</v>
      </c>
    </row>
    <row r="152" spans="1:13" ht="24" hidden="1" customHeight="1" x14ac:dyDescent="0.2">
      <c r="A152" s="1" t="s">
        <v>341</v>
      </c>
      <c r="B152" s="12" t="s">
        <v>342</v>
      </c>
      <c r="C152" s="12" t="s">
        <v>343</v>
      </c>
      <c r="D152" s="13">
        <v>5</v>
      </c>
      <c r="E152" s="12" t="s">
        <v>327</v>
      </c>
      <c r="F152" s="14">
        <v>2</v>
      </c>
      <c r="G152" s="4"/>
      <c r="H152" s="3"/>
      <c r="I152" s="24">
        <v>-2</v>
      </c>
      <c r="J152" s="12" t="s">
        <v>47</v>
      </c>
      <c r="K152" s="1" t="s">
        <v>24</v>
      </c>
      <c r="L152" s="3"/>
      <c r="M152">
        <f>GETPIVOTDATA("Расхожд ения",Лист1!$A$3,"Артикул",B152,"Размер",D152)</f>
        <v>-2</v>
      </c>
    </row>
    <row r="153" spans="1:13" ht="24" hidden="1" customHeight="1" x14ac:dyDescent="0.2">
      <c r="A153" s="1" t="s">
        <v>344</v>
      </c>
      <c r="B153" s="12" t="s">
        <v>345</v>
      </c>
      <c r="C153" s="12" t="s">
        <v>343</v>
      </c>
      <c r="D153" s="13">
        <v>6</v>
      </c>
      <c r="E153" s="12" t="s">
        <v>327</v>
      </c>
      <c r="F153" s="14">
        <v>5</v>
      </c>
      <c r="G153" s="15">
        <v>3</v>
      </c>
      <c r="H153" s="3"/>
      <c r="I153" s="24">
        <v>-2</v>
      </c>
      <c r="J153" s="12" t="s">
        <v>47</v>
      </c>
      <c r="K153" s="1" t="s">
        <v>24</v>
      </c>
      <c r="L153" s="12" t="s">
        <v>346</v>
      </c>
      <c r="M153">
        <f>GETPIVOTDATA("Расхожд ения",Лист1!$A$3,"Артикул",B153,"Размер",D153)</f>
        <v>-2</v>
      </c>
    </row>
    <row r="154" spans="1:13" ht="24" hidden="1" customHeight="1" x14ac:dyDescent="0.2">
      <c r="A154" s="1" t="s">
        <v>344</v>
      </c>
      <c r="B154" s="12" t="s">
        <v>347</v>
      </c>
      <c r="C154" s="12" t="s">
        <v>343</v>
      </c>
      <c r="D154" s="13">
        <v>7</v>
      </c>
      <c r="E154" s="12" t="s">
        <v>327</v>
      </c>
      <c r="F154" s="14">
        <v>1</v>
      </c>
      <c r="G154" s="15">
        <v>2</v>
      </c>
      <c r="H154" s="3"/>
      <c r="I154" s="24">
        <v>1</v>
      </c>
      <c r="J154" s="12" t="s">
        <v>242</v>
      </c>
      <c r="K154" s="1" t="s">
        <v>24</v>
      </c>
      <c r="L154" s="12" t="s">
        <v>346</v>
      </c>
      <c r="M154">
        <f>GETPIVOTDATA("Расхожд ения",Лист1!$A$3,"Артикул",B154,"Размер",D154)</f>
        <v>1</v>
      </c>
    </row>
    <row r="155" spans="1:13" ht="24" hidden="1" customHeight="1" x14ac:dyDescent="0.2">
      <c r="A155" s="1" t="s">
        <v>348</v>
      </c>
      <c r="B155" s="12" t="s">
        <v>349</v>
      </c>
      <c r="C155" s="12" t="s">
        <v>172</v>
      </c>
      <c r="D155" s="13">
        <v>9</v>
      </c>
      <c r="E155" s="12" t="s">
        <v>350</v>
      </c>
      <c r="F155" s="14">
        <v>13</v>
      </c>
      <c r="G155" s="15">
        <v>11</v>
      </c>
      <c r="H155" s="3"/>
      <c r="I155" s="24">
        <v>-2</v>
      </c>
      <c r="J155" s="12" t="s">
        <v>351</v>
      </c>
      <c r="K155" s="1" t="s">
        <v>21</v>
      </c>
      <c r="L155" s="12" t="s">
        <v>352</v>
      </c>
      <c r="M155">
        <f>GETPIVOTDATA("Расхожд ения",Лист1!$A$3,"Артикул",B155,"Размер",D155)</f>
        <v>-2</v>
      </c>
    </row>
    <row r="156" spans="1:13" ht="24" hidden="1" customHeight="1" x14ac:dyDescent="0.2">
      <c r="A156" s="1" t="s">
        <v>348</v>
      </c>
      <c r="B156" s="12" t="s">
        <v>353</v>
      </c>
      <c r="C156" s="12" t="s">
        <v>172</v>
      </c>
      <c r="D156" s="13">
        <v>10</v>
      </c>
      <c r="E156" s="12" t="s">
        <v>350</v>
      </c>
      <c r="F156" s="14">
        <v>7</v>
      </c>
      <c r="G156" s="15">
        <v>9</v>
      </c>
      <c r="H156" s="3"/>
      <c r="I156" s="24">
        <v>2</v>
      </c>
      <c r="J156" s="12" t="s">
        <v>354</v>
      </c>
      <c r="K156" s="1" t="s">
        <v>21</v>
      </c>
      <c r="L156" s="12" t="s">
        <v>352</v>
      </c>
      <c r="M156">
        <f>GETPIVOTDATA("Расхожд ения",Лист1!$A$3,"Артикул",B156,"Размер",D156)</f>
        <v>2</v>
      </c>
    </row>
    <row r="157" spans="1:13" ht="24" hidden="1" customHeight="1" x14ac:dyDescent="0.2">
      <c r="A157" s="1" t="s">
        <v>348</v>
      </c>
      <c r="B157" s="12" t="s">
        <v>355</v>
      </c>
      <c r="C157" s="12" t="s">
        <v>172</v>
      </c>
      <c r="D157" s="13">
        <v>11</v>
      </c>
      <c r="E157" s="12" t="s">
        <v>350</v>
      </c>
      <c r="F157" s="14">
        <v>5</v>
      </c>
      <c r="G157" s="15">
        <v>4</v>
      </c>
      <c r="H157" s="3"/>
      <c r="I157" s="24">
        <v>-1</v>
      </c>
      <c r="J157" s="12" t="s">
        <v>147</v>
      </c>
      <c r="K157" s="1" t="s">
        <v>21</v>
      </c>
      <c r="L157" s="12" t="s">
        <v>352</v>
      </c>
      <c r="M157">
        <f>GETPIVOTDATA("Расхожд ения",Лист1!$A$3,"Артикул",B157,"Размер",D157)</f>
        <v>-1</v>
      </c>
    </row>
    <row r="158" spans="1:13" ht="15.95" hidden="1" customHeight="1" x14ac:dyDescent="0.2">
      <c r="A158" s="1" t="s">
        <v>356</v>
      </c>
      <c r="B158" s="12" t="s">
        <v>357</v>
      </c>
      <c r="C158" s="12" t="s">
        <v>305</v>
      </c>
      <c r="D158" s="12" t="s">
        <v>36</v>
      </c>
      <c r="E158" s="12" t="s">
        <v>358</v>
      </c>
      <c r="F158" s="14">
        <v>9</v>
      </c>
      <c r="G158" s="15">
        <v>10</v>
      </c>
      <c r="H158" s="3"/>
      <c r="I158" s="24">
        <v>1</v>
      </c>
      <c r="J158" s="18">
        <v>990</v>
      </c>
      <c r="K158" s="1" t="s">
        <v>21</v>
      </c>
      <c r="L158" s="12" t="s">
        <v>359</v>
      </c>
      <c r="M158">
        <f>GETPIVOTDATA("Расхожд ения",Лист1!$A$3,"Артикул",B158,"Размер",D158)</f>
        <v>1</v>
      </c>
    </row>
    <row r="159" spans="1:13" ht="15.95" hidden="1" customHeight="1" x14ac:dyDescent="0.2">
      <c r="A159" s="1" t="s">
        <v>356</v>
      </c>
      <c r="B159" s="12" t="s">
        <v>360</v>
      </c>
      <c r="C159" s="12" t="s">
        <v>305</v>
      </c>
      <c r="D159" s="12" t="s">
        <v>113</v>
      </c>
      <c r="E159" s="12" t="s">
        <v>358</v>
      </c>
      <c r="F159" s="14">
        <v>2</v>
      </c>
      <c r="G159" s="15">
        <v>1</v>
      </c>
      <c r="H159" s="3"/>
      <c r="I159" s="24">
        <v>-1</v>
      </c>
      <c r="J159" s="17">
        <v>-990</v>
      </c>
      <c r="K159" s="1" t="s">
        <v>21</v>
      </c>
      <c r="L159" s="12" t="s">
        <v>359</v>
      </c>
      <c r="M159">
        <f>GETPIVOTDATA("Расхожд ения",Лист1!$A$3,"Артикул",B159,"Размер",D159)</f>
        <v>-1</v>
      </c>
    </row>
    <row r="160" spans="1:13" ht="15.95" hidden="1" customHeight="1" x14ac:dyDescent="0.2">
      <c r="A160" s="1" t="s">
        <v>361</v>
      </c>
      <c r="B160" s="12" t="s">
        <v>362</v>
      </c>
      <c r="C160" s="12" t="s">
        <v>265</v>
      </c>
      <c r="D160" s="12" t="s">
        <v>363</v>
      </c>
      <c r="E160" s="12" t="s">
        <v>364</v>
      </c>
      <c r="F160" s="14">
        <v>13</v>
      </c>
      <c r="G160" s="15">
        <v>12</v>
      </c>
      <c r="H160" s="3"/>
      <c r="I160" s="24">
        <v>-1</v>
      </c>
      <c r="J160" s="17">
        <v>-797</v>
      </c>
      <c r="K160" s="1" t="s">
        <v>21</v>
      </c>
      <c r="L160" s="3"/>
      <c r="M160">
        <f>GETPIVOTDATA("Расхожд ения",Лист1!$A$3,"Артикул",B160,"Размер",D160)</f>
        <v>-1</v>
      </c>
    </row>
    <row r="161" spans="1:13" ht="15.95" hidden="1" customHeight="1" x14ac:dyDescent="0.2">
      <c r="A161" s="1" t="s">
        <v>365</v>
      </c>
      <c r="B161" s="12" t="s">
        <v>366</v>
      </c>
      <c r="C161" s="12" t="s">
        <v>265</v>
      </c>
      <c r="D161" s="12" t="s">
        <v>367</v>
      </c>
      <c r="E161" s="12" t="s">
        <v>364</v>
      </c>
      <c r="F161" s="14">
        <v>0</v>
      </c>
      <c r="G161" s="15">
        <v>1</v>
      </c>
      <c r="H161" s="3"/>
      <c r="I161" s="24">
        <v>1</v>
      </c>
      <c r="J161" s="18">
        <v>990</v>
      </c>
      <c r="K161" s="1" t="s">
        <v>21</v>
      </c>
      <c r="L161" s="3"/>
      <c r="M161">
        <f>GETPIVOTDATA("Расхожд ения",Лист1!$A$3,"Артикул",B161,"Размер",D161)</f>
        <v>1</v>
      </c>
    </row>
    <row r="162" spans="1:13" ht="15" hidden="1" customHeight="1" x14ac:dyDescent="0.2">
      <c r="A162" s="1" t="s">
        <v>365</v>
      </c>
      <c r="B162" s="12" t="s">
        <v>368</v>
      </c>
      <c r="C162" s="12" t="s">
        <v>265</v>
      </c>
      <c r="D162" s="12" t="s">
        <v>363</v>
      </c>
      <c r="E162" s="12" t="s">
        <v>364</v>
      </c>
      <c r="F162" s="14">
        <v>11</v>
      </c>
      <c r="G162" s="15">
        <v>12</v>
      </c>
      <c r="H162" s="3"/>
      <c r="I162" s="24">
        <v>1</v>
      </c>
      <c r="J162" s="18">
        <v>990</v>
      </c>
      <c r="K162" s="1" t="s">
        <v>21</v>
      </c>
      <c r="L162" s="3"/>
      <c r="M162">
        <f>GETPIVOTDATA("Расхожд ения",Лист1!$A$3,"Артикул",B162,"Размер",D162)</f>
        <v>1</v>
      </c>
    </row>
    <row r="163" spans="1:13" ht="15.95" hidden="1" customHeight="1" x14ac:dyDescent="0.2">
      <c r="A163" s="30" t="s">
        <v>369</v>
      </c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2"/>
      <c r="M163" t="e">
        <f>GETPIVOTDATA("Расхожд ения",Лист1!$A$3,"Артикул",B163,"Размер",D163)</f>
        <v>#REF!</v>
      </c>
    </row>
    <row r="164" spans="1:13" ht="60.95" hidden="1" customHeight="1" x14ac:dyDescent="0.2">
      <c r="A164" s="1" t="s">
        <v>0</v>
      </c>
      <c r="B164" s="33"/>
      <c r="C164" s="33"/>
      <c r="D164" s="33"/>
      <c r="E164" s="34"/>
      <c r="F164" s="35" t="s">
        <v>1</v>
      </c>
      <c r="G164" s="36"/>
      <c r="H164" s="33"/>
      <c r="I164" s="33"/>
      <c r="J164" s="33"/>
      <c r="K164" s="34"/>
      <c r="L164" s="2"/>
      <c r="M164" t="e">
        <f>GETPIVOTDATA("Расхожд ения",Лист1!$A$3,"Артикул",B164,"Размер",D164)</f>
        <v>#REF!</v>
      </c>
    </row>
    <row r="165" spans="1:13" ht="12.95" hidden="1" customHeight="1" x14ac:dyDescent="0.2">
      <c r="A165" s="5" t="s">
        <v>2</v>
      </c>
      <c r="M165" t="e">
        <f>GETPIVOTDATA("Расхожд ения",Лист1!$A$3,"Артикул",B165,"Размер",D165)</f>
        <v>#REF!</v>
      </c>
    </row>
    <row r="166" spans="1:13" ht="12.95" hidden="1" customHeight="1" x14ac:dyDescent="0.2">
      <c r="A166" s="5" t="s">
        <v>3</v>
      </c>
      <c r="M166" t="e">
        <f>GETPIVOTDATA("Расхожд ения",Лист1!$A$3,"Артикул",B166,"Размер",D166)</f>
        <v>#REF!</v>
      </c>
    </row>
    <row r="167" spans="1:13" ht="12.95" hidden="1" customHeight="1" x14ac:dyDescent="0.2">
      <c r="A167" s="5" t="s">
        <v>4</v>
      </c>
      <c r="M167" t="e">
        <f>GETPIVOTDATA("Расхожд ения",Лист1!$A$3,"Артикул",B167,"Размер",D167)</f>
        <v>#REF!</v>
      </c>
    </row>
    <row r="168" spans="1:13" ht="12.95" hidden="1" customHeight="1" x14ac:dyDescent="0.2">
      <c r="A168" s="5" t="s">
        <v>5</v>
      </c>
      <c r="M168" t="e">
        <f>GETPIVOTDATA("Расхожд ения",Лист1!$A$3,"Артикул",B168,"Размер",D168)</f>
        <v>#REF!</v>
      </c>
    </row>
    <row r="169" spans="1:13" ht="12.95" hidden="1" customHeight="1" x14ac:dyDescent="0.2">
      <c r="A169" s="5" t="s">
        <v>6</v>
      </c>
      <c r="M169" t="e">
        <f>GETPIVOTDATA("Расхожд ения",Лист1!$A$3,"Артикул",B169,"Размер",D169)</f>
        <v>#REF!</v>
      </c>
    </row>
    <row r="170" spans="1:13" ht="15.95" hidden="1" customHeight="1" x14ac:dyDescent="0.2">
      <c r="A170" s="1" t="s">
        <v>370</v>
      </c>
      <c r="B170" s="12" t="s">
        <v>371</v>
      </c>
      <c r="C170" s="12" t="s">
        <v>265</v>
      </c>
      <c r="D170" s="12" t="s">
        <v>372</v>
      </c>
      <c r="E170" s="12" t="s">
        <v>364</v>
      </c>
      <c r="F170" s="14">
        <v>3</v>
      </c>
      <c r="G170" s="15">
        <v>2</v>
      </c>
      <c r="H170" s="3"/>
      <c r="I170" s="24">
        <v>-1</v>
      </c>
      <c r="J170" s="17">
        <v>-399</v>
      </c>
      <c r="K170" s="1" t="s">
        <v>21</v>
      </c>
      <c r="L170" s="3"/>
      <c r="M170">
        <f>GETPIVOTDATA("Расхожд ения",Лист1!$A$3,"Артикул",B170,"Размер",D170)</f>
        <v>-1</v>
      </c>
    </row>
    <row r="171" spans="1:13" ht="15.95" hidden="1" customHeight="1" x14ac:dyDescent="0.2">
      <c r="A171" s="1" t="s">
        <v>373</v>
      </c>
      <c r="B171" s="12" t="s">
        <v>374</v>
      </c>
      <c r="C171" s="12" t="s">
        <v>265</v>
      </c>
      <c r="D171" s="12" t="s">
        <v>367</v>
      </c>
      <c r="E171" s="12" t="s">
        <v>364</v>
      </c>
      <c r="F171" s="14">
        <v>5</v>
      </c>
      <c r="G171" s="15">
        <v>6</v>
      </c>
      <c r="H171" s="3"/>
      <c r="I171" s="24">
        <v>1</v>
      </c>
      <c r="J171" s="18">
        <v>797</v>
      </c>
      <c r="K171" s="1" t="s">
        <v>21</v>
      </c>
      <c r="L171" s="3"/>
      <c r="M171">
        <f>GETPIVOTDATA("Расхожд ения",Лист1!$A$3,"Артикул",B171,"Размер",D171)</f>
        <v>1</v>
      </c>
    </row>
    <row r="172" spans="1:13" ht="15.95" hidden="1" customHeight="1" x14ac:dyDescent="0.2">
      <c r="A172" s="1" t="s">
        <v>373</v>
      </c>
      <c r="B172" s="12" t="s">
        <v>375</v>
      </c>
      <c r="C172" s="12" t="s">
        <v>265</v>
      </c>
      <c r="D172" s="12" t="s">
        <v>372</v>
      </c>
      <c r="E172" s="12" t="s">
        <v>364</v>
      </c>
      <c r="F172" s="14">
        <v>31</v>
      </c>
      <c r="G172" s="15">
        <v>30</v>
      </c>
      <c r="H172" s="3"/>
      <c r="I172" s="24">
        <v>-1</v>
      </c>
      <c r="J172" s="17">
        <v>-797</v>
      </c>
      <c r="K172" s="1" t="s">
        <v>21</v>
      </c>
      <c r="L172" s="3"/>
      <c r="M172">
        <f>GETPIVOTDATA("Расхожд ения",Лист1!$A$3,"Артикул",B172,"Размер",D172)</f>
        <v>-1</v>
      </c>
    </row>
    <row r="173" spans="1:13" ht="15.95" hidden="1" customHeight="1" x14ac:dyDescent="0.2">
      <c r="A173" s="1" t="s">
        <v>376</v>
      </c>
      <c r="B173" s="12" t="s">
        <v>377</v>
      </c>
      <c r="C173" s="12" t="s">
        <v>265</v>
      </c>
      <c r="D173" s="12" t="s">
        <v>363</v>
      </c>
      <c r="E173" s="12" t="s">
        <v>364</v>
      </c>
      <c r="F173" s="14">
        <v>2</v>
      </c>
      <c r="G173" s="15">
        <v>1</v>
      </c>
      <c r="H173" s="3"/>
      <c r="I173" s="24">
        <v>-1</v>
      </c>
      <c r="J173" s="17">
        <v>-399</v>
      </c>
      <c r="K173" s="1" t="s">
        <v>21</v>
      </c>
      <c r="L173" s="12" t="s">
        <v>378</v>
      </c>
      <c r="M173">
        <f>GETPIVOTDATA("Расхожд ения",Лист1!$A$3,"Артикул",B173,"Размер",D173)</f>
        <v>-1</v>
      </c>
    </row>
    <row r="174" spans="1:13" ht="15.95" hidden="1" customHeight="1" x14ac:dyDescent="0.2">
      <c r="A174" s="1" t="s">
        <v>376</v>
      </c>
      <c r="B174" s="12" t="s">
        <v>379</v>
      </c>
      <c r="C174" s="12" t="s">
        <v>265</v>
      </c>
      <c r="D174" s="12" t="s">
        <v>372</v>
      </c>
      <c r="E174" s="12" t="s">
        <v>364</v>
      </c>
      <c r="F174" s="14">
        <v>9</v>
      </c>
      <c r="G174" s="15">
        <v>8</v>
      </c>
      <c r="H174" s="3"/>
      <c r="I174" s="24">
        <v>-1</v>
      </c>
      <c r="J174" s="17">
        <v>-399</v>
      </c>
      <c r="K174" s="1" t="s">
        <v>21</v>
      </c>
      <c r="L174" s="12" t="s">
        <v>378</v>
      </c>
      <c r="M174">
        <f>GETPIVOTDATA("Расхожд ения",Лист1!$A$3,"Артикул",B174,"Размер",D174)</f>
        <v>-1</v>
      </c>
    </row>
    <row r="175" spans="1:13" ht="15.95" hidden="1" customHeight="1" x14ac:dyDescent="0.2">
      <c r="A175" s="1" t="s">
        <v>380</v>
      </c>
      <c r="B175" s="12" t="s">
        <v>381</v>
      </c>
      <c r="C175" s="12" t="s">
        <v>260</v>
      </c>
      <c r="D175" s="12" t="s">
        <v>46</v>
      </c>
      <c r="E175" s="12" t="s">
        <v>382</v>
      </c>
      <c r="F175" s="14">
        <v>3</v>
      </c>
      <c r="G175" s="15">
        <v>4</v>
      </c>
      <c r="H175" s="3"/>
      <c r="I175" s="24">
        <v>1</v>
      </c>
      <c r="J175" s="12" t="s">
        <v>185</v>
      </c>
      <c r="K175" s="1" t="s">
        <v>21</v>
      </c>
      <c r="L175" s="12" t="s">
        <v>383</v>
      </c>
      <c r="M175">
        <f>GETPIVOTDATA("Расхожд ения",Лист1!$A$3,"Артикул",B175,"Размер",D175)</f>
        <v>1</v>
      </c>
    </row>
    <row r="176" spans="1:13" ht="15.95" hidden="1" customHeight="1" x14ac:dyDescent="0.2">
      <c r="A176" s="1" t="s">
        <v>388</v>
      </c>
      <c r="B176" s="12" t="s">
        <v>389</v>
      </c>
      <c r="C176" s="12" t="s">
        <v>145</v>
      </c>
      <c r="D176" s="12" t="s">
        <v>36</v>
      </c>
      <c r="E176" s="12" t="s">
        <v>390</v>
      </c>
      <c r="F176" s="14">
        <v>4</v>
      </c>
      <c r="G176" s="15">
        <v>6</v>
      </c>
      <c r="H176" s="3"/>
      <c r="I176" s="24">
        <v>2</v>
      </c>
      <c r="J176" s="12" t="s">
        <v>391</v>
      </c>
      <c r="K176" s="1" t="s">
        <v>24</v>
      </c>
      <c r="L176" s="12" t="s">
        <v>233</v>
      </c>
      <c r="M176">
        <f>GETPIVOTDATA("Расхожд ения",Лист1!$A$3,"Артикул",B176,"Размер",D176)</f>
        <v>2</v>
      </c>
    </row>
    <row r="177" spans="1:13" ht="15.95" hidden="1" customHeight="1" x14ac:dyDescent="0.2">
      <c r="A177" s="1" t="s">
        <v>388</v>
      </c>
      <c r="B177" s="12" t="s">
        <v>392</v>
      </c>
      <c r="C177" s="12" t="s">
        <v>145</v>
      </c>
      <c r="D177" s="12" t="s">
        <v>46</v>
      </c>
      <c r="E177" s="12" t="s">
        <v>390</v>
      </c>
      <c r="F177" s="14">
        <v>4</v>
      </c>
      <c r="G177" s="15">
        <v>3</v>
      </c>
      <c r="H177" s="3"/>
      <c r="I177" s="24">
        <v>-1</v>
      </c>
      <c r="J177" s="12" t="s">
        <v>393</v>
      </c>
      <c r="K177" s="1" t="s">
        <v>24</v>
      </c>
      <c r="L177" s="12" t="s">
        <v>233</v>
      </c>
      <c r="M177">
        <f>GETPIVOTDATA("Расхожд ения",Лист1!$A$3,"Артикул",B177,"Размер",D177)</f>
        <v>-1</v>
      </c>
    </row>
    <row r="178" spans="1:13" ht="15.95" hidden="1" customHeight="1" x14ac:dyDescent="0.2">
      <c r="A178" s="1" t="s">
        <v>388</v>
      </c>
      <c r="B178" s="12" t="s">
        <v>394</v>
      </c>
      <c r="C178" s="12" t="s">
        <v>145</v>
      </c>
      <c r="D178" s="12" t="s">
        <v>113</v>
      </c>
      <c r="E178" s="12" t="s">
        <v>390</v>
      </c>
      <c r="F178" s="14">
        <v>3</v>
      </c>
      <c r="G178" s="15">
        <v>2</v>
      </c>
      <c r="H178" s="3"/>
      <c r="I178" s="24">
        <v>-1</v>
      </c>
      <c r="J178" s="12" t="s">
        <v>393</v>
      </c>
      <c r="K178" s="1" t="s">
        <v>24</v>
      </c>
      <c r="L178" s="3"/>
      <c r="M178">
        <f>GETPIVOTDATA("Расхожд ения",Лист1!$A$3,"Артикул",B178,"Размер",D178)</f>
        <v>-1</v>
      </c>
    </row>
    <row r="179" spans="1:13" ht="15.95" hidden="1" customHeight="1" x14ac:dyDescent="0.2">
      <c r="A179" s="1" t="s">
        <v>395</v>
      </c>
      <c r="B179" s="12" t="s">
        <v>396</v>
      </c>
      <c r="C179" s="12" t="s">
        <v>397</v>
      </c>
      <c r="D179" s="12" t="s">
        <v>398</v>
      </c>
      <c r="E179" s="12" t="s">
        <v>399</v>
      </c>
      <c r="F179" s="14">
        <v>2</v>
      </c>
      <c r="G179" s="4"/>
      <c r="H179" s="3"/>
      <c r="I179" s="24">
        <v>-2</v>
      </c>
      <c r="J179" s="17">
        <v>-798</v>
      </c>
      <c r="K179" s="1" t="s">
        <v>24</v>
      </c>
      <c r="L179" s="12" t="s">
        <v>233</v>
      </c>
      <c r="M179">
        <f>GETPIVOTDATA("Расхожд ения",Лист1!$A$3,"Артикул",B179,"Размер",D179)</f>
        <v>-2</v>
      </c>
    </row>
    <row r="180" spans="1:13" ht="24" hidden="1" customHeight="1" x14ac:dyDescent="0.2">
      <c r="A180" s="1" t="s">
        <v>400</v>
      </c>
      <c r="B180" s="12" t="s">
        <v>401</v>
      </c>
      <c r="C180" s="12" t="s">
        <v>172</v>
      </c>
      <c r="D180" s="12" t="s">
        <v>162</v>
      </c>
      <c r="E180" s="12" t="s">
        <v>350</v>
      </c>
      <c r="F180" s="14">
        <v>5</v>
      </c>
      <c r="G180" s="15">
        <v>6</v>
      </c>
      <c r="H180" s="3"/>
      <c r="I180" s="24">
        <v>1</v>
      </c>
      <c r="J180" s="12" t="s">
        <v>158</v>
      </c>
      <c r="K180" s="1" t="s">
        <v>21</v>
      </c>
      <c r="L180" s="12" t="s">
        <v>402</v>
      </c>
      <c r="M180">
        <f>GETPIVOTDATA("Расхожд ения",Лист1!$A$3,"Артикул",B180,"Размер",D180)</f>
        <v>1</v>
      </c>
    </row>
    <row r="181" spans="1:13" ht="15.95" hidden="1" customHeight="1" x14ac:dyDescent="0.2">
      <c r="A181" s="1" t="s">
        <v>403</v>
      </c>
      <c r="B181" s="12" t="s">
        <v>404</v>
      </c>
      <c r="C181" s="12" t="s">
        <v>405</v>
      </c>
      <c r="D181" s="12" t="s">
        <v>156</v>
      </c>
      <c r="E181" s="12" t="s">
        <v>327</v>
      </c>
      <c r="F181" s="14">
        <v>3</v>
      </c>
      <c r="G181" s="15">
        <v>2</v>
      </c>
      <c r="H181" s="3"/>
      <c r="I181" s="24">
        <v>-1</v>
      </c>
      <c r="J181" s="12" t="s">
        <v>406</v>
      </c>
      <c r="K181" s="1" t="s">
        <v>24</v>
      </c>
      <c r="L181" s="3"/>
      <c r="M181">
        <f>GETPIVOTDATA("Расхожд ения",Лист1!$A$3,"Артикул",B181,"Размер",D181)</f>
        <v>-1</v>
      </c>
    </row>
    <row r="182" spans="1:13" ht="24" hidden="1" customHeight="1" x14ac:dyDescent="0.2">
      <c r="A182" s="1" t="s">
        <v>407</v>
      </c>
      <c r="B182" s="12" t="s">
        <v>408</v>
      </c>
      <c r="C182" s="12" t="s">
        <v>172</v>
      </c>
      <c r="D182" s="13">
        <v>8</v>
      </c>
      <c r="E182" s="12" t="s">
        <v>350</v>
      </c>
      <c r="F182" s="14">
        <v>1</v>
      </c>
      <c r="G182" s="4"/>
      <c r="H182" s="3"/>
      <c r="I182" s="24">
        <v>-1</v>
      </c>
      <c r="J182" s="12" t="s">
        <v>406</v>
      </c>
      <c r="K182" s="1" t="s">
        <v>21</v>
      </c>
      <c r="L182" s="3"/>
      <c r="M182">
        <f>GETPIVOTDATA("Расхожд ения",Лист1!$A$3,"Артикул",B182,"Размер",D182)</f>
        <v>-1</v>
      </c>
    </row>
    <row r="183" spans="1:13" ht="15.95" hidden="1" customHeight="1" x14ac:dyDescent="0.2">
      <c r="A183" s="30" t="s">
        <v>409</v>
      </c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2"/>
      <c r="M183" t="e">
        <f>GETPIVOTDATA("Расхожд ения",Лист1!$A$3,"Артикул",B183,"Размер",D183)</f>
        <v>#REF!</v>
      </c>
    </row>
    <row r="184" spans="1:13" ht="60.95" hidden="1" customHeight="1" x14ac:dyDescent="0.2">
      <c r="A184" s="1" t="s">
        <v>0</v>
      </c>
      <c r="B184" s="33"/>
      <c r="C184" s="33"/>
      <c r="D184" s="33"/>
      <c r="E184" s="34"/>
      <c r="F184" s="35" t="s">
        <v>1</v>
      </c>
      <c r="G184" s="36"/>
      <c r="H184" s="33"/>
      <c r="I184" s="33"/>
      <c r="J184" s="33"/>
      <c r="K184" s="34"/>
      <c r="L184" s="2"/>
      <c r="M184" t="e">
        <f>GETPIVOTDATA("Расхожд ения",Лист1!$A$3,"Артикул",B184,"Размер",D184)</f>
        <v>#REF!</v>
      </c>
    </row>
    <row r="185" spans="1:13" ht="12.95" hidden="1" customHeight="1" x14ac:dyDescent="0.2">
      <c r="A185" s="5" t="s">
        <v>2</v>
      </c>
      <c r="M185" t="e">
        <f>GETPIVOTDATA("Расхожд ения",Лист1!$A$3,"Артикул",B185,"Размер",D185)</f>
        <v>#REF!</v>
      </c>
    </row>
    <row r="186" spans="1:13" ht="12.95" hidden="1" customHeight="1" x14ac:dyDescent="0.2">
      <c r="A186" s="5" t="s">
        <v>3</v>
      </c>
      <c r="M186" t="e">
        <f>GETPIVOTDATA("Расхожд ения",Лист1!$A$3,"Артикул",B186,"Размер",D186)</f>
        <v>#REF!</v>
      </c>
    </row>
    <row r="187" spans="1:13" ht="12.95" hidden="1" customHeight="1" x14ac:dyDescent="0.2">
      <c r="A187" s="5" t="s">
        <v>4</v>
      </c>
      <c r="M187" t="e">
        <f>GETPIVOTDATA("Расхожд ения",Лист1!$A$3,"Артикул",B187,"Размер",D187)</f>
        <v>#REF!</v>
      </c>
    </row>
    <row r="188" spans="1:13" ht="12.95" hidden="1" customHeight="1" x14ac:dyDescent="0.2">
      <c r="A188" s="5" t="s">
        <v>5</v>
      </c>
      <c r="M188" t="e">
        <f>GETPIVOTDATA("Расхожд ения",Лист1!$A$3,"Артикул",B188,"Размер",D188)</f>
        <v>#REF!</v>
      </c>
    </row>
    <row r="189" spans="1:13" ht="12.95" hidden="1" customHeight="1" x14ac:dyDescent="0.2">
      <c r="A189" s="5" t="s">
        <v>6</v>
      </c>
      <c r="M189" t="e">
        <f>GETPIVOTDATA("Расхожд ения",Лист1!$A$3,"Артикул",B189,"Размер",D189)</f>
        <v>#REF!</v>
      </c>
    </row>
    <row r="190" spans="1:13" ht="24" hidden="1" customHeight="1" x14ac:dyDescent="0.2">
      <c r="A190" s="1" t="s">
        <v>410</v>
      </c>
      <c r="B190" s="12" t="s">
        <v>412</v>
      </c>
      <c r="C190" s="12" t="s">
        <v>18</v>
      </c>
      <c r="D190" s="13">
        <v>10</v>
      </c>
      <c r="E190" s="12" t="s">
        <v>19</v>
      </c>
      <c r="F190" s="14">
        <v>15</v>
      </c>
      <c r="G190" s="15">
        <v>14</v>
      </c>
      <c r="H190" s="3"/>
      <c r="I190" s="24">
        <v>-1</v>
      </c>
      <c r="J190" s="12" t="s">
        <v>38</v>
      </c>
      <c r="K190" s="1" t="s">
        <v>24</v>
      </c>
      <c r="L190" s="3"/>
      <c r="M190">
        <f>GETPIVOTDATA("Расхожд ения",Лист1!$A$3,"Артикул",B190,"Размер",D190)</f>
        <v>-1</v>
      </c>
    </row>
    <row r="191" spans="1:13" ht="24" hidden="1" customHeight="1" x14ac:dyDescent="0.2">
      <c r="A191" s="1" t="s">
        <v>413</v>
      </c>
      <c r="B191" s="12" t="s">
        <v>414</v>
      </c>
      <c r="C191" s="12" t="s">
        <v>18</v>
      </c>
      <c r="D191" s="13">
        <v>9</v>
      </c>
      <c r="E191" s="12" t="s">
        <v>19</v>
      </c>
      <c r="F191" s="14">
        <v>2</v>
      </c>
      <c r="G191" s="15">
        <v>1</v>
      </c>
      <c r="H191" s="3"/>
      <c r="I191" s="24">
        <v>-1</v>
      </c>
      <c r="J191" s="12" t="s">
        <v>415</v>
      </c>
      <c r="K191" s="1" t="s">
        <v>24</v>
      </c>
      <c r="L191" s="12" t="s">
        <v>416</v>
      </c>
      <c r="M191">
        <f>GETPIVOTDATA("Расхожд ения",Лист1!$A$3,"Артикул",B191,"Размер",D191)</f>
        <v>-1</v>
      </c>
    </row>
    <row r="192" spans="1:13" ht="24" hidden="1" customHeight="1" x14ac:dyDescent="0.2">
      <c r="A192" s="1" t="s">
        <v>417</v>
      </c>
      <c r="B192" s="12" t="s">
        <v>418</v>
      </c>
      <c r="C192" s="12" t="s">
        <v>172</v>
      </c>
      <c r="D192" s="13">
        <v>9</v>
      </c>
      <c r="E192" s="12" t="s">
        <v>152</v>
      </c>
      <c r="F192" s="14">
        <v>2</v>
      </c>
      <c r="G192" s="15">
        <v>1</v>
      </c>
      <c r="H192" s="3"/>
      <c r="I192" s="24">
        <v>-1</v>
      </c>
      <c r="J192" s="12" t="s">
        <v>419</v>
      </c>
      <c r="K192" s="1" t="s">
        <v>21</v>
      </c>
      <c r="L192" s="12" t="s">
        <v>420</v>
      </c>
      <c r="M192">
        <f>GETPIVOTDATA("Расхожд ения",Лист1!$A$3,"Артикул",B192,"Размер",D192)</f>
        <v>-1</v>
      </c>
    </row>
    <row r="193" spans="1:13" ht="15.95" hidden="1" customHeight="1" x14ac:dyDescent="0.2">
      <c r="A193" s="1" t="s">
        <v>421</v>
      </c>
      <c r="B193" s="12" t="s">
        <v>422</v>
      </c>
      <c r="C193" s="12" t="s">
        <v>423</v>
      </c>
      <c r="D193" s="13">
        <v>11</v>
      </c>
      <c r="E193" s="12" t="s">
        <v>19</v>
      </c>
      <c r="F193" s="14">
        <v>1</v>
      </c>
      <c r="G193" s="4"/>
      <c r="H193" s="3"/>
      <c r="I193" s="24">
        <v>-1</v>
      </c>
      <c r="J193" s="17">
        <v>-399</v>
      </c>
      <c r="K193" s="1" t="s">
        <v>21</v>
      </c>
      <c r="L193" s="3"/>
      <c r="M193">
        <f>GETPIVOTDATA("Расхожд ения",Лист1!$A$3,"Артикул",B193,"Размер",D193)</f>
        <v>-1</v>
      </c>
    </row>
    <row r="194" spans="1:13" ht="24" hidden="1" customHeight="1" x14ac:dyDescent="0.2">
      <c r="A194" s="1" t="s">
        <v>424</v>
      </c>
      <c r="B194" s="12" t="s">
        <v>425</v>
      </c>
      <c r="C194" s="12" t="s">
        <v>28</v>
      </c>
      <c r="D194" s="13">
        <v>5</v>
      </c>
      <c r="E194" s="12" t="s">
        <v>19</v>
      </c>
      <c r="F194" s="14">
        <v>17</v>
      </c>
      <c r="G194" s="15">
        <v>18</v>
      </c>
      <c r="H194" s="3"/>
      <c r="I194" s="24">
        <v>1</v>
      </c>
      <c r="J194" s="18">
        <v>990</v>
      </c>
      <c r="K194" s="1" t="s">
        <v>24</v>
      </c>
      <c r="L194" s="12" t="s">
        <v>426</v>
      </c>
      <c r="M194">
        <f>GETPIVOTDATA("Расхожд ения",Лист1!$A$3,"Артикул",B194,"Размер",D194)</f>
        <v>1</v>
      </c>
    </row>
    <row r="195" spans="1:13" ht="15.95" hidden="1" customHeight="1" x14ac:dyDescent="0.2">
      <c r="A195" s="30" t="s">
        <v>428</v>
      </c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2"/>
      <c r="M195" t="e">
        <f>GETPIVOTDATA("Расхожд ения",Лист1!$A$3,"Артикул",B195,"Размер",D195)</f>
        <v>#REF!</v>
      </c>
    </row>
    <row r="196" spans="1:13" ht="60.95" hidden="1" customHeight="1" x14ac:dyDescent="0.2">
      <c r="A196" s="1" t="s">
        <v>0</v>
      </c>
      <c r="B196" s="33"/>
      <c r="C196" s="33"/>
      <c r="D196" s="33"/>
      <c r="E196" s="34"/>
      <c r="F196" s="35" t="s">
        <v>1</v>
      </c>
      <c r="G196" s="36"/>
      <c r="H196" s="33"/>
      <c r="I196" s="33"/>
      <c r="J196" s="33"/>
      <c r="K196" s="34"/>
      <c r="L196" s="2"/>
      <c r="M196" t="e">
        <f>GETPIVOTDATA("Расхожд ения",Лист1!$A$3,"Артикул",B196,"Размер",D196)</f>
        <v>#REF!</v>
      </c>
    </row>
    <row r="197" spans="1:13" ht="12.95" hidden="1" customHeight="1" x14ac:dyDescent="0.2">
      <c r="A197" s="5" t="s">
        <v>2</v>
      </c>
      <c r="M197" t="e">
        <f>GETPIVOTDATA("Расхожд ения",Лист1!$A$3,"Артикул",B197,"Размер",D197)</f>
        <v>#REF!</v>
      </c>
    </row>
    <row r="198" spans="1:13" ht="12.95" hidden="1" customHeight="1" x14ac:dyDescent="0.2">
      <c r="A198" s="5" t="s">
        <v>3</v>
      </c>
      <c r="M198" t="e">
        <f>GETPIVOTDATA("Расхожд ения",Лист1!$A$3,"Артикул",B198,"Размер",D198)</f>
        <v>#REF!</v>
      </c>
    </row>
    <row r="199" spans="1:13" ht="12.95" hidden="1" customHeight="1" x14ac:dyDescent="0.2">
      <c r="A199" s="5" t="s">
        <v>4</v>
      </c>
      <c r="M199" t="e">
        <f>GETPIVOTDATA("Расхожд ения",Лист1!$A$3,"Артикул",B199,"Размер",D199)</f>
        <v>#REF!</v>
      </c>
    </row>
    <row r="200" spans="1:13" ht="12.95" hidden="1" customHeight="1" x14ac:dyDescent="0.2">
      <c r="A200" s="5" t="s">
        <v>5</v>
      </c>
      <c r="M200" t="e">
        <f>GETPIVOTDATA("Расхожд ения",Лист1!$A$3,"Артикул",B200,"Размер",D200)</f>
        <v>#REF!</v>
      </c>
    </row>
    <row r="201" spans="1:13" ht="12.95" hidden="1" customHeight="1" x14ac:dyDescent="0.2">
      <c r="A201" s="5" t="s">
        <v>6</v>
      </c>
      <c r="M201" t="e">
        <f>GETPIVOTDATA("Расхожд ения",Лист1!$A$3,"Артикул",B201,"Размер",D201)</f>
        <v>#REF!</v>
      </c>
    </row>
    <row r="202" spans="1:13" ht="24" hidden="1" customHeight="1" x14ac:dyDescent="0.2">
      <c r="A202" s="1" t="s">
        <v>429</v>
      </c>
      <c r="B202" s="12" t="s">
        <v>430</v>
      </c>
      <c r="C202" s="12" t="s">
        <v>172</v>
      </c>
      <c r="D202" s="13">
        <v>7</v>
      </c>
      <c r="E202" s="12" t="s">
        <v>183</v>
      </c>
      <c r="F202" s="14">
        <v>0</v>
      </c>
      <c r="G202" s="15">
        <v>1</v>
      </c>
      <c r="H202" s="3"/>
      <c r="I202" s="24">
        <v>1</v>
      </c>
      <c r="J202" s="12" t="s">
        <v>185</v>
      </c>
      <c r="K202" s="1" t="s">
        <v>24</v>
      </c>
      <c r="L202" s="3"/>
      <c r="M202">
        <f>GETPIVOTDATA("Расхожд ения",Лист1!$A$3,"Артикул",B202,"Размер",D202)</f>
        <v>1</v>
      </c>
    </row>
    <row r="203" spans="1:13" ht="24" hidden="1" customHeight="1" x14ac:dyDescent="0.2">
      <c r="A203" s="1" t="s">
        <v>429</v>
      </c>
      <c r="B203" s="12" t="s">
        <v>431</v>
      </c>
      <c r="C203" s="12" t="s">
        <v>172</v>
      </c>
      <c r="D203" s="13">
        <v>8</v>
      </c>
      <c r="E203" s="12" t="s">
        <v>183</v>
      </c>
      <c r="F203" s="14">
        <v>1</v>
      </c>
      <c r="G203" s="4"/>
      <c r="H203" s="3"/>
      <c r="I203" s="24">
        <v>-1</v>
      </c>
      <c r="J203" s="12" t="s">
        <v>184</v>
      </c>
      <c r="K203" s="1" t="s">
        <v>21</v>
      </c>
      <c r="L203" s="3"/>
      <c r="M203">
        <f>GETPIVOTDATA("Расхожд ения",Лист1!$A$3,"Артикул",B203,"Размер",D203)</f>
        <v>-1</v>
      </c>
    </row>
    <row r="204" spans="1:13" ht="15.95" hidden="1" customHeight="1" x14ac:dyDescent="0.2">
      <c r="A204" s="1" t="s">
        <v>434</v>
      </c>
      <c r="B204" s="12" t="s">
        <v>435</v>
      </c>
      <c r="C204" s="12" t="s">
        <v>256</v>
      </c>
      <c r="D204" s="12" t="s">
        <v>36</v>
      </c>
      <c r="E204" s="12" t="s">
        <v>90</v>
      </c>
      <c r="F204" s="14">
        <v>2</v>
      </c>
      <c r="G204" s="15">
        <v>1</v>
      </c>
      <c r="H204" s="3"/>
      <c r="I204" s="24">
        <v>-1</v>
      </c>
      <c r="J204" s="17">
        <v>-399</v>
      </c>
      <c r="K204" s="1" t="s">
        <v>24</v>
      </c>
      <c r="L204" s="12" t="s">
        <v>436</v>
      </c>
      <c r="M204">
        <f>GETPIVOTDATA("Расхожд ения",Лист1!$A$3,"Артикул",B204,"Размер",D204)</f>
        <v>-1</v>
      </c>
    </row>
    <row r="205" spans="1:13" ht="15.95" hidden="1" customHeight="1" x14ac:dyDescent="0.2">
      <c r="A205" s="1" t="s">
        <v>437</v>
      </c>
      <c r="B205" s="12" t="s">
        <v>438</v>
      </c>
      <c r="C205" s="12" t="s">
        <v>260</v>
      </c>
      <c r="D205" s="13">
        <v>140</v>
      </c>
      <c r="E205" s="12" t="s">
        <v>338</v>
      </c>
      <c r="F205" s="14">
        <v>1</v>
      </c>
      <c r="G205" s="4"/>
      <c r="H205" s="3"/>
      <c r="I205" s="24">
        <v>-1</v>
      </c>
      <c r="J205" s="17">
        <v>-399</v>
      </c>
      <c r="K205" s="1" t="s">
        <v>21</v>
      </c>
      <c r="L205" s="12" t="s">
        <v>439</v>
      </c>
      <c r="M205">
        <f>GETPIVOTDATA("Расхожд ения",Лист1!$A$3,"Артикул",B205,"Размер",D205)</f>
        <v>-1</v>
      </c>
    </row>
    <row r="206" spans="1:13" ht="15.95" hidden="1" customHeight="1" x14ac:dyDescent="0.2">
      <c r="A206" s="30" t="s">
        <v>440</v>
      </c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2"/>
      <c r="M206" t="e">
        <f>GETPIVOTDATA("Расхожд ения",Лист1!$A$3,"Артикул",B206,"Размер",D206)</f>
        <v>#REF!</v>
      </c>
    </row>
    <row r="207" spans="1:13" ht="60.95" hidden="1" customHeight="1" x14ac:dyDescent="0.2">
      <c r="A207" s="1" t="s">
        <v>0</v>
      </c>
      <c r="B207" s="33"/>
      <c r="C207" s="33"/>
      <c r="D207" s="33"/>
      <c r="E207" s="34"/>
      <c r="F207" s="35" t="s">
        <v>1</v>
      </c>
      <c r="G207" s="36"/>
      <c r="H207" s="33"/>
      <c r="I207" s="33"/>
      <c r="J207" s="33"/>
      <c r="K207" s="34"/>
      <c r="L207" s="2"/>
      <c r="M207" t="e">
        <f>GETPIVOTDATA("Расхожд ения",Лист1!$A$3,"Артикул",B207,"Размер",D207)</f>
        <v>#REF!</v>
      </c>
    </row>
    <row r="208" spans="1:13" ht="12.95" hidden="1" customHeight="1" x14ac:dyDescent="0.2">
      <c r="A208" s="5" t="s">
        <v>2</v>
      </c>
      <c r="M208" t="e">
        <f>GETPIVOTDATA("Расхожд ения",Лист1!$A$3,"Артикул",B208,"Размер",D208)</f>
        <v>#REF!</v>
      </c>
    </row>
    <row r="209" spans="1:13" ht="12.95" hidden="1" customHeight="1" x14ac:dyDescent="0.2">
      <c r="A209" s="5" t="s">
        <v>3</v>
      </c>
      <c r="M209" t="e">
        <f>GETPIVOTDATA("Расхожд ения",Лист1!$A$3,"Артикул",B209,"Размер",D209)</f>
        <v>#REF!</v>
      </c>
    </row>
    <row r="210" spans="1:13" ht="12.95" hidden="1" customHeight="1" x14ac:dyDescent="0.2">
      <c r="A210" s="5" t="s">
        <v>4</v>
      </c>
      <c r="M210" t="e">
        <f>GETPIVOTDATA("Расхожд ения",Лист1!$A$3,"Артикул",B210,"Размер",D210)</f>
        <v>#REF!</v>
      </c>
    </row>
    <row r="211" spans="1:13" ht="12.95" hidden="1" customHeight="1" x14ac:dyDescent="0.2">
      <c r="A211" s="5" t="s">
        <v>5</v>
      </c>
      <c r="M211" t="e">
        <f>GETPIVOTDATA("Расхожд ения",Лист1!$A$3,"Артикул",B211,"Размер",D211)</f>
        <v>#REF!</v>
      </c>
    </row>
    <row r="212" spans="1:13" ht="12.95" hidden="1" customHeight="1" x14ac:dyDescent="0.2">
      <c r="A212" s="5" t="s">
        <v>6</v>
      </c>
      <c r="M212" t="e">
        <f>GETPIVOTDATA("Расхожд ения",Лист1!$A$3,"Артикул",B212,"Размер",D212)</f>
        <v>#REF!</v>
      </c>
    </row>
    <row r="213" spans="1:13" ht="15.95" hidden="1" customHeight="1" x14ac:dyDescent="0.2">
      <c r="A213" s="1" t="s">
        <v>443</v>
      </c>
      <c r="B213" s="12" t="s">
        <v>444</v>
      </c>
      <c r="C213" s="12" t="s">
        <v>445</v>
      </c>
      <c r="D213" s="13">
        <v>1</v>
      </c>
      <c r="E213" s="12" t="s">
        <v>442</v>
      </c>
      <c r="F213" s="14">
        <v>21</v>
      </c>
      <c r="G213" s="15">
        <v>22</v>
      </c>
      <c r="H213" s="3"/>
      <c r="I213" s="24">
        <v>1</v>
      </c>
      <c r="J213" s="18">
        <v>497</v>
      </c>
      <c r="K213" s="1" t="s">
        <v>24</v>
      </c>
      <c r="L213" s="12" t="s">
        <v>446</v>
      </c>
      <c r="M213">
        <f>GETPIVOTDATA("Расхожд ения",Лист1!$A$3,"Артикул",B213,"Размер",D213)</f>
        <v>1</v>
      </c>
    </row>
    <row r="214" spans="1:13" ht="24" hidden="1" customHeight="1" x14ac:dyDescent="0.2">
      <c r="A214" s="1" t="s">
        <v>447</v>
      </c>
      <c r="B214" s="12" t="s">
        <v>448</v>
      </c>
      <c r="C214" s="12" t="s">
        <v>449</v>
      </c>
      <c r="D214" s="12" t="s">
        <v>36</v>
      </c>
      <c r="E214" s="12" t="s">
        <v>450</v>
      </c>
      <c r="F214" s="14">
        <v>2</v>
      </c>
      <c r="G214" s="15">
        <v>1</v>
      </c>
      <c r="H214" s="3"/>
      <c r="I214" s="24">
        <v>-1</v>
      </c>
      <c r="J214" s="12" t="s">
        <v>43</v>
      </c>
      <c r="K214" s="1" t="s">
        <v>24</v>
      </c>
      <c r="L214" s="3"/>
      <c r="M214">
        <f>GETPIVOTDATA("Расхожд ения",Лист1!$A$3,"Артикул",B214,"Размер",D214)</f>
        <v>-1</v>
      </c>
    </row>
    <row r="215" spans="1:13" ht="24" hidden="1" customHeight="1" x14ac:dyDescent="0.2">
      <c r="A215" s="1" t="s">
        <v>447</v>
      </c>
      <c r="B215" s="12" t="s">
        <v>451</v>
      </c>
      <c r="C215" s="12" t="s">
        <v>449</v>
      </c>
      <c r="D215" s="12" t="s">
        <v>46</v>
      </c>
      <c r="E215" s="12" t="s">
        <v>450</v>
      </c>
      <c r="F215" s="14">
        <v>1</v>
      </c>
      <c r="G215" s="4"/>
      <c r="H215" s="3"/>
      <c r="I215" s="24">
        <v>-1</v>
      </c>
      <c r="J215" s="12" t="s">
        <v>43</v>
      </c>
      <c r="K215" s="1" t="s">
        <v>24</v>
      </c>
      <c r="L215" s="3"/>
      <c r="M215">
        <f>GETPIVOTDATA("Расхожд ения",Лист1!$A$3,"Артикул",B215,"Размер",D215)</f>
        <v>-1</v>
      </c>
    </row>
    <row r="216" spans="1:13" ht="15.95" hidden="1" customHeight="1" x14ac:dyDescent="0.2">
      <c r="A216" s="1" t="s">
        <v>452</v>
      </c>
      <c r="B216" s="12" t="s">
        <v>453</v>
      </c>
      <c r="C216" s="12" t="s">
        <v>454</v>
      </c>
      <c r="D216" s="13">
        <v>128</v>
      </c>
      <c r="E216" s="12" t="s">
        <v>455</v>
      </c>
      <c r="F216" s="14">
        <v>3</v>
      </c>
      <c r="G216" s="15">
        <v>1</v>
      </c>
      <c r="H216" s="3"/>
      <c r="I216" s="24">
        <v>-2</v>
      </c>
      <c r="J216" s="12" t="s">
        <v>456</v>
      </c>
      <c r="K216" s="1" t="s">
        <v>21</v>
      </c>
      <c r="L216" s="3"/>
      <c r="M216">
        <f>GETPIVOTDATA("Расхожд ения",Лист1!$A$3,"Артикул",B216,"Размер",D216)</f>
        <v>-2</v>
      </c>
    </row>
    <row r="217" spans="1:13" ht="15.95" hidden="1" customHeight="1" x14ac:dyDescent="0.2">
      <c r="A217" s="1" t="s">
        <v>452</v>
      </c>
      <c r="B217" s="12" t="s">
        <v>457</v>
      </c>
      <c r="C217" s="12" t="s">
        <v>454</v>
      </c>
      <c r="D217" s="13">
        <v>140</v>
      </c>
      <c r="E217" s="12" t="s">
        <v>455</v>
      </c>
      <c r="F217" s="14">
        <v>0</v>
      </c>
      <c r="G217" s="15">
        <v>1</v>
      </c>
      <c r="H217" s="3"/>
      <c r="I217" s="24">
        <v>1</v>
      </c>
      <c r="J217" s="12" t="s">
        <v>185</v>
      </c>
      <c r="K217" s="1" t="s">
        <v>21</v>
      </c>
      <c r="L217" s="3"/>
      <c r="M217">
        <f>GETPIVOTDATA("Расхожд ения",Лист1!$A$3,"Артикул",B217,"Размер",D217)</f>
        <v>1</v>
      </c>
    </row>
    <row r="218" spans="1:13" ht="15.95" hidden="1" customHeight="1" x14ac:dyDescent="0.2">
      <c r="A218" s="1" t="s">
        <v>458</v>
      </c>
      <c r="B218" s="12" t="s">
        <v>459</v>
      </c>
      <c r="C218" s="12" t="s">
        <v>256</v>
      </c>
      <c r="D218" s="12" t="s">
        <v>46</v>
      </c>
      <c r="E218" s="12" t="s">
        <v>90</v>
      </c>
      <c r="F218" s="14">
        <v>10</v>
      </c>
      <c r="G218" s="15">
        <v>9</v>
      </c>
      <c r="H218" s="3"/>
      <c r="I218" s="24">
        <v>-1</v>
      </c>
      <c r="J218" s="12" t="s">
        <v>38</v>
      </c>
      <c r="K218" s="1" t="s">
        <v>21</v>
      </c>
      <c r="L218" s="12" t="s">
        <v>460</v>
      </c>
      <c r="M218">
        <f>GETPIVOTDATA("Расхожд ения",Лист1!$A$3,"Артикул",B218,"Размер",D218)</f>
        <v>-1</v>
      </c>
    </row>
    <row r="219" spans="1:13" ht="15.95" hidden="1" customHeight="1" x14ac:dyDescent="0.2">
      <c r="A219" s="1" t="s">
        <v>458</v>
      </c>
      <c r="B219" s="12" t="s">
        <v>461</v>
      </c>
      <c r="C219" s="12" t="s">
        <v>256</v>
      </c>
      <c r="D219" s="12" t="s">
        <v>113</v>
      </c>
      <c r="E219" s="12" t="s">
        <v>90</v>
      </c>
      <c r="F219" s="14">
        <v>3</v>
      </c>
      <c r="G219" s="15">
        <v>4</v>
      </c>
      <c r="H219" s="3"/>
      <c r="I219" s="24">
        <v>1</v>
      </c>
      <c r="J219" s="12" t="s">
        <v>411</v>
      </c>
      <c r="K219" s="1" t="s">
        <v>21</v>
      </c>
      <c r="L219" s="12" t="s">
        <v>460</v>
      </c>
      <c r="M219">
        <f>GETPIVOTDATA("Расхожд ения",Лист1!$A$3,"Артикул",B219,"Размер",D219)</f>
        <v>1</v>
      </c>
    </row>
    <row r="220" spans="1:13" ht="15.95" hidden="1" customHeight="1" x14ac:dyDescent="0.2">
      <c r="A220" s="1" t="s">
        <v>464</v>
      </c>
      <c r="B220" s="12" t="s">
        <v>465</v>
      </c>
      <c r="C220" s="12" t="s">
        <v>83</v>
      </c>
      <c r="D220" s="12" t="s">
        <v>46</v>
      </c>
      <c r="E220" s="12" t="s">
        <v>466</v>
      </c>
      <c r="F220" s="14">
        <v>3</v>
      </c>
      <c r="G220" s="15">
        <v>4</v>
      </c>
      <c r="H220" s="3"/>
      <c r="I220" s="24">
        <v>1</v>
      </c>
      <c r="J220" s="12" t="s">
        <v>148</v>
      </c>
      <c r="K220" s="1" t="s">
        <v>21</v>
      </c>
      <c r="L220" s="3"/>
      <c r="M220">
        <f>GETPIVOTDATA("Расхожд ения",Лист1!$A$3,"Артикул",B220,"Размер",D220)</f>
        <v>1</v>
      </c>
    </row>
    <row r="221" spans="1:13" ht="15" hidden="1" customHeight="1" x14ac:dyDescent="0.2">
      <c r="A221" s="1" t="s">
        <v>467</v>
      </c>
      <c r="B221" s="12" t="s">
        <v>468</v>
      </c>
      <c r="C221" s="12" t="s">
        <v>469</v>
      </c>
      <c r="D221" s="12" t="s">
        <v>470</v>
      </c>
      <c r="E221" s="12" t="s">
        <v>471</v>
      </c>
      <c r="F221" s="14">
        <v>1</v>
      </c>
      <c r="G221" s="4"/>
      <c r="H221" s="3"/>
      <c r="I221" s="24">
        <v>-1</v>
      </c>
      <c r="J221" s="12" t="s">
        <v>147</v>
      </c>
      <c r="K221" s="1" t="s">
        <v>24</v>
      </c>
      <c r="L221" s="3"/>
      <c r="M221">
        <f>GETPIVOTDATA("Расхожд ения",Лист1!$A$3,"Артикул",B221,"Размер",D221)</f>
        <v>-1</v>
      </c>
    </row>
    <row r="222" spans="1:13" ht="15.95" hidden="1" customHeight="1" x14ac:dyDescent="0.2">
      <c r="A222" s="30" t="s">
        <v>472</v>
      </c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2"/>
      <c r="M222" t="e">
        <f>GETPIVOTDATA("Расхожд ения",Лист1!$A$3,"Артикул",B222,"Размер",D222)</f>
        <v>#REF!</v>
      </c>
    </row>
    <row r="223" spans="1:13" ht="60.95" hidden="1" customHeight="1" x14ac:dyDescent="0.2">
      <c r="A223" s="1" t="s">
        <v>0</v>
      </c>
      <c r="B223" s="33"/>
      <c r="C223" s="33"/>
      <c r="D223" s="33"/>
      <c r="E223" s="34"/>
      <c r="F223" s="35" t="s">
        <v>1</v>
      </c>
      <c r="G223" s="36"/>
      <c r="H223" s="33"/>
      <c r="I223" s="33"/>
      <c r="J223" s="33"/>
      <c r="K223" s="34"/>
      <c r="L223" s="2"/>
      <c r="M223" t="e">
        <f>GETPIVOTDATA("Расхожд ения",Лист1!$A$3,"Артикул",B223,"Размер",D223)</f>
        <v>#REF!</v>
      </c>
    </row>
    <row r="224" spans="1:13" ht="12.95" hidden="1" customHeight="1" x14ac:dyDescent="0.2">
      <c r="A224" s="5" t="s">
        <v>2</v>
      </c>
      <c r="M224" t="e">
        <f>GETPIVOTDATA("Расхожд ения",Лист1!$A$3,"Артикул",B224,"Размер",D224)</f>
        <v>#REF!</v>
      </c>
    </row>
    <row r="225" spans="1:13" ht="12.95" hidden="1" customHeight="1" x14ac:dyDescent="0.2">
      <c r="A225" s="5" t="s">
        <v>3</v>
      </c>
      <c r="M225" t="e">
        <f>GETPIVOTDATA("Расхожд ения",Лист1!$A$3,"Артикул",B225,"Размер",D225)</f>
        <v>#REF!</v>
      </c>
    </row>
    <row r="226" spans="1:13" ht="12.95" hidden="1" customHeight="1" x14ac:dyDescent="0.2">
      <c r="A226" s="5" t="s">
        <v>4</v>
      </c>
      <c r="M226" t="e">
        <f>GETPIVOTDATA("Расхожд ения",Лист1!$A$3,"Артикул",B226,"Размер",D226)</f>
        <v>#REF!</v>
      </c>
    </row>
    <row r="227" spans="1:13" ht="12.95" hidden="1" customHeight="1" x14ac:dyDescent="0.2">
      <c r="A227" s="5" t="s">
        <v>5</v>
      </c>
      <c r="M227" t="e">
        <f>GETPIVOTDATA("Расхожд ения",Лист1!$A$3,"Артикул",B227,"Размер",D227)</f>
        <v>#REF!</v>
      </c>
    </row>
    <row r="228" spans="1:13" ht="12.95" hidden="1" customHeight="1" x14ac:dyDescent="0.2">
      <c r="A228" s="5" t="s">
        <v>6</v>
      </c>
      <c r="M228" t="e">
        <f>GETPIVOTDATA("Расхожд ения",Лист1!$A$3,"Артикул",B228,"Размер",D228)</f>
        <v>#REF!</v>
      </c>
    </row>
    <row r="229" spans="1:13" ht="15.95" hidden="1" customHeight="1" x14ac:dyDescent="0.2">
      <c r="A229" s="1" t="s">
        <v>474</v>
      </c>
      <c r="B229" s="12" t="s">
        <v>475</v>
      </c>
      <c r="C229" s="12" t="s">
        <v>476</v>
      </c>
      <c r="D229" s="12" t="s">
        <v>398</v>
      </c>
      <c r="E229" s="12" t="s">
        <v>477</v>
      </c>
      <c r="F229" s="14">
        <v>1</v>
      </c>
      <c r="G229" s="4"/>
      <c r="H229" s="3"/>
      <c r="I229" s="24">
        <v>-1</v>
      </c>
      <c r="J229" s="17">
        <v>-990</v>
      </c>
      <c r="K229" s="1" t="s">
        <v>24</v>
      </c>
      <c r="L229" s="12" t="s">
        <v>233</v>
      </c>
      <c r="M229">
        <f>GETPIVOTDATA("Расхожд ения",Лист1!$A$3,"Артикул",B229,"Размер",D229)</f>
        <v>-1</v>
      </c>
    </row>
    <row r="230" spans="1:13" ht="15.95" hidden="1" customHeight="1" x14ac:dyDescent="0.2">
      <c r="A230" s="1" t="s">
        <v>474</v>
      </c>
      <c r="B230" s="12" t="s">
        <v>478</v>
      </c>
      <c r="C230" s="12" t="s">
        <v>476</v>
      </c>
      <c r="D230" s="12" t="s">
        <v>36</v>
      </c>
      <c r="E230" s="12" t="s">
        <v>477</v>
      </c>
      <c r="F230" s="14">
        <v>14</v>
      </c>
      <c r="G230" s="15">
        <v>15</v>
      </c>
      <c r="H230" s="3"/>
      <c r="I230" s="24">
        <v>1</v>
      </c>
      <c r="J230" s="18">
        <v>990</v>
      </c>
      <c r="K230" s="1" t="s">
        <v>24</v>
      </c>
      <c r="L230" s="12" t="s">
        <v>233</v>
      </c>
      <c r="M230">
        <f>GETPIVOTDATA("Расхожд ения",Лист1!$A$3,"Артикул",B230,"Размер",D230)</f>
        <v>1</v>
      </c>
    </row>
    <row r="231" spans="1:13" ht="24" hidden="1" customHeight="1" x14ac:dyDescent="0.2">
      <c r="A231" s="1" t="s">
        <v>479</v>
      </c>
      <c r="B231" s="12" t="s">
        <v>480</v>
      </c>
      <c r="C231" s="12" t="s">
        <v>240</v>
      </c>
      <c r="D231" s="12" t="s">
        <v>156</v>
      </c>
      <c r="E231" s="12" t="s">
        <v>152</v>
      </c>
      <c r="F231" s="14">
        <v>1</v>
      </c>
      <c r="G231" s="15">
        <v>2</v>
      </c>
      <c r="H231" s="3"/>
      <c r="I231" s="24">
        <v>1</v>
      </c>
      <c r="J231" s="12" t="s">
        <v>242</v>
      </c>
      <c r="K231" s="1" t="s">
        <v>21</v>
      </c>
      <c r="L231" s="13">
        <v>544</v>
      </c>
      <c r="M231">
        <f>GETPIVOTDATA("Расхожд ения",Лист1!$A$3,"Артикул",B231,"Размер",D231)</f>
        <v>1</v>
      </c>
    </row>
    <row r="232" spans="1:13" ht="24" hidden="1" customHeight="1" x14ac:dyDescent="0.2">
      <c r="A232" s="1" t="s">
        <v>481</v>
      </c>
      <c r="B232" s="12" t="s">
        <v>482</v>
      </c>
      <c r="C232" s="12" t="s">
        <v>240</v>
      </c>
      <c r="D232" s="13">
        <v>8</v>
      </c>
      <c r="E232" s="12" t="s">
        <v>241</v>
      </c>
      <c r="F232" s="14">
        <v>1</v>
      </c>
      <c r="G232" s="15">
        <v>2</v>
      </c>
      <c r="H232" s="3"/>
      <c r="I232" s="24">
        <v>1</v>
      </c>
      <c r="J232" s="12" t="s">
        <v>242</v>
      </c>
      <c r="K232" s="1" t="s">
        <v>21</v>
      </c>
      <c r="L232" s="12" t="s">
        <v>483</v>
      </c>
      <c r="M232">
        <f>GETPIVOTDATA("Расхожд ения",Лист1!$A$3,"Артикул",B232,"Размер",D232)</f>
        <v>1</v>
      </c>
    </row>
    <row r="233" spans="1:13" ht="24" hidden="1" customHeight="1" x14ac:dyDescent="0.2">
      <c r="A233" s="1" t="s">
        <v>485</v>
      </c>
      <c r="B233" s="12" t="s">
        <v>486</v>
      </c>
      <c r="C233" s="12" t="s">
        <v>240</v>
      </c>
      <c r="D233" s="13">
        <v>9</v>
      </c>
      <c r="E233" s="12" t="s">
        <v>487</v>
      </c>
      <c r="F233" s="14">
        <v>1</v>
      </c>
      <c r="G233" s="4"/>
      <c r="H233" s="3"/>
      <c r="I233" s="24">
        <v>-1</v>
      </c>
      <c r="J233" s="12" t="s">
        <v>71</v>
      </c>
      <c r="K233" s="1" t="s">
        <v>21</v>
      </c>
      <c r="L233" s="3"/>
      <c r="M233">
        <f>GETPIVOTDATA("Расхожд ения",Лист1!$A$3,"Артикул",B233,"Размер",D233)</f>
        <v>-1</v>
      </c>
    </row>
    <row r="234" spans="1:13" ht="24" hidden="1" customHeight="1" x14ac:dyDescent="0.2">
      <c r="A234" s="1" t="s">
        <v>488</v>
      </c>
      <c r="B234" s="12" t="s">
        <v>489</v>
      </c>
      <c r="C234" s="12" t="s">
        <v>28</v>
      </c>
      <c r="D234" s="13">
        <v>6</v>
      </c>
      <c r="E234" s="12" t="s">
        <v>19</v>
      </c>
      <c r="F234" s="14">
        <v>7</v>
      </c>
      <c r="G234" s="15">
        <v>6</v>
      </c>
      <c r="H234" s="3"/>
      <c r="I234" s="24">
        <v>-1</v>
      </c>
      <c r="J234" s="12" t="s">
        <v>184</v>
      </c>
      <c r="K234" s="1" t="s">
        <v>21</v>
      </c>
      <c r="L234" s="3"/>
      <c r="M234">
        <f>GETPIVOTDATA("Расхожд ения",Лист1!$A$3,"Артикул",B234,"Размер",D234)</f>
        <v>-1</v>
      </c>
    </row>
    <row r="235" spans="1:13" ht="24" hidden="1" customHeight="1" x14ac:dyDescent="0.2">
      <c r="A235" s="1" t="s">
        <v>490</v>
      </c>
      <c r="B235" s="12" t="s">
        <v>491</v>
      </c>
      <c r="C235" s="12" t="s">
        <v>240</v>
      </c>
      <c r="D235" s="12" t="s">
        <v>189</v>
      </c>
      <c r="E235" s="12" t="s">
        <v>201</v>
      </c>
      <c r="F235" s="14">
        <v>1</v>
      </c>
      <c r="G235" s="15">
        <v>3</v>
      </c>
      <c r="H235" s="3"/>
      <c r="I235" s="24">
        <v>2</v>
      </c>
      <c r="J235" s="12" t="s">
        <v>492</v>
      </c>
      <c r="K235" s="1" t="s">
        <v>21</v>
      </c>
      <c r="L235" s="12" t="s">
        <v>493</v>
      </c>
      <c r="M235">
        <f>GETPIVOTDATA("Расхожд ения",Лист1!$A$3,"Артикул",B235,"Размер",D235)</f>
        <v>2</v>
      </c>
    </row>
    <row r="236" spans="1:13" ht="24" hidden="1" customHeight="1" x14ac:dyDescent="0.2">
      <c r="A236" s="1" t="s">
        <v>494</v>
      </c>
      <c r="B236" s="12" t="s">
        <v>495</v>
      </c>
      <c r="C236" s="12" t="s">
        <v>28</v>
      </c>
      <c r="D236" s="13">
        <v>8</v>
      </c>
      <c r="E236" s="12" t="s">
        <v>19</v>
      </c>
      <c r="F236" s="14">
        <v>3</v>
      </c>
      <c r="G236" s="15">
        <v>2</v>
      </c>
      <c r="H236" s="3"/>
      <c r="I236" s="24">
        <v>-1</v>
      </c>
      <c r="J236" s="12" t="s">
        <v>311</v>
      </c>
      <c r="K236" s="1" t="s">
        <v>21</v>
      </c>
      <c r="L236" s="3"/>
      <c r="M236">
        <f>GETPIVOTDATA("Расхожд ения",Лист1!$A$3,"Артикул",B236,"Размер",D236)</f>
        <v>-1</v>
      </c>
    </row>
    <row r="237" spans="1:13" ht="23.1" hidden="1" customHeight="1" x14ac:dyDescent="0.2">
      <c r="A237" s="1" t="s">
        <v>496</v>
      </c>
      <c r="B237" s="12" t="s">
        <v>497</v>
      </c>
      <c r="C237" s="12" t="s">
        <v>172</v>
      </c>
      <c r="D237" s="12" t="s">
        <v>173</v>
      </c>
      <c r="E237" s="12" t="s">
        <v>152</v>
      </c>
      <c r="F237" s="14">
        <v>1</v>
      </c>
      <c r="G237" s="4"/>
      <c r="H237" s="3"/>
      <c r="I237" s="24">
        <v>-1</v>
      </c>
      <c r="J237" s="12" t="s">
        <v>498</v>
      </c>
      <c r="K237" s="1" t="s">
        <v>21</v>
      </c>
      <c r="L237" s="3"/>
      <c r="M237">
        <f>GETPIVOTDATA("Расхожд ения",Лист1!$A$3,"Артикул",B237,"Размер",D237)</f>
        <v>-1</v>
      </c>
    </row>
    <row r="238" spans="1:13" ht="15.95" hidden="1" customHeight="1" x14ac:dyDescent="0.2">
      <c r="A238" s="30" t="s">
        <v>499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2"/>
      <c r="M238" t="e">
        <f>GETPIVOTDATA("Расхожд ения",Лист1!$A$3,"Артикул",B238,"Размер",D238)</f>
        <v>#REF!</v>
      </c>
    </row>
    <row r="239" spans="1:13" ht="60.95" hidden="1" customHeight="1" x14ac:dyDescent="0.2">
      <c r="A239" s="1" t="s">
        <v>0</v>
      </c>
      <c r="B239" s="33"/>
      <c r="C239" s="33"/>
      <c r="D239" s="33"/>
      <c r="E239" s="34"/>
      <c r="F239" s="35" t="s">
        <v>1</v>
      </c>
      <c r="G239" s="36"/>
      <c r="H239" s="33"/>
      <c r="I239" s="33"/>
      <c r="J239" s="33"/>
      <c r="K239" s="34"/>
      <c r="L239" s="2"/>
      <c r="M239" t="e">
        <f>GETPIVOTDATA("Расхожд ения",Лист1!$A$3,"Артикул",B239,"Размер",D239)</f>
        <v>#REF!</v>
      </c>
    </row>
    <row r="240" spans="1:13" ht="12.95" hidden="1" customHeight="1" x14ac:dyDescent="0.2">
      <c r="A240" s="5" t="s">
        <v>2</v>
      </c>
      <c r="M240" t="e">
        <f>GETPIVOTDATA("Расхожд ения",Лист1!$A$3,"Артикул",B240,"Размер",D240)</f>
        <v>#REF!</v>
      </c>
    </row>
    <row r="241" spans="1:13" ht="12.95" hidden="1" customHeight="1" x14ac:dyDescent="0.2">
      <c r="A241" s="5" t="s">
        <v>3</v>
      </c>
      <c r="M241" t="e">
        <f>GETPIVOTDATA("Расхожд ения",Лист1!$A$3,"Артикул",B241,"Размер",D241)</f>
        <v>#REF!</v>
      </c>
    </row>
    <row r="242" spans="1:13" ht="12.95" hidden="1" customHeight="1" x14ac:dyDescent="0.2">
      <c r="A242" s="5" t="s">
        <v>4</v>
      </c>
      <c r="M242" t="e">
        <f>GETPIVOTDATA("Расхожд ения",Лист1!$A$3,"Артикул",B242,"Размер",D242)</f>
        <v>#REF!</v>
      </c>
    </row>
    <row r="243" spans="1:13" ht="12.95" hidden="1" customHeight="1" x14ac:dyDescent="0.2">
      <c r="A243" s="5" t="s">
        <v>5</v>
      </c>
      <c r="M243" t="e">
        <f>GETPIVOTDATA("Расхожд ения",Лист1!$A$3,"Артикул",B243,"Размер",D243)</f>
        <v>#REF!</v>
      </c>
    </row>
    <row r="244" spans="1:13" ht="12.95" hidden="1" customHeight="1" x14ac:dyDescent="0.2">
      <c r="A244" s="5" t="s">
        <v>6</v>
      </c>
      <c r="M244" t="e">
        <f>GETPIVOTDATA("Расхожд ения",Лист1!$A$3,"Артикул",B244,"Размер",D244)</f>
        <v>#REF!</v>
      </c>
    </row>
    <row r="245" spans="1:13" ht="24" hidden="1" customHeight="1" x14ac:dyDescent="0.2">
      <c r="A245" s="1" t="s">
        <v>496</v>
      </c>
      <c r="B245" s="12" t="s">
        <v>500</v>
      </c>
      <c r="C245" s="12" t="s">
        <v>172</v>
      </c>
      <c r="D245" s="12" t="s">
        <v>248</v>
      </c>
      <c r="E245" s="12" t="s">
        <v>152</v>
      </c>
      <c r="F245" s="14">
        <v>1</v>
      </c>
      <c r="G245" s="4"/>
      <c r="H245" s="3"/>
      <c r="I245" s="24">
        <v>-1</v>
      </c>
      <c r="J245" s="12" t="s">
        <v>498</v>
      </c>
      <c r="K245" s="1" t="s">
        <v>24</v>
      </c>
      <c r="L245" s="3"/>
      <c r="M245">
        <f>GETPIVOTDATA("Расхожд ения",Лист1!$A$3,"Артикул",B245,"Размер",D245)</f>
        <v>-1</v>
      </c>
    </row>
    <row r="246" spans="1:13" ht="24" hidden="1" customHeight="1" x14ac:dyDescent="0.2">
      <c r="A246" s="1" t="s">
        <v>501</v>
      </c>
      <c r="B246" s="12" t="s">
        <v>502</v>
      </c>
      <c r="C246" s="12" t="s">
        <v>172</v>
      </c>
      <c r="D246" s="12" t="s">
        <v>173</v>
      </c>
      <c r="E246" s="12" t="s">
        <v>152</v>
      </c>
      <c r="F246" s="14">
        <v>2</v>
      </c>
      <c r="G246" s="15">
        <v>1</v>
      </c>
      <c r="H246" s="3"/>
      <c r="I246" s="24">
        <v>-1</v>
      </c>
      <c r="J246" s="12" t="s">
        <v>498</v>
      </c>
      <c r="K246" s="1" t="s">
        <v>21</v>
      </c>
      <c r="L246" s="3"/>
      <c r="M246">
        <f>GETPIVOTDATA("Расхожд ения",Лист1!$A$3,"Артикул",B246,"Размер",D246)</f>
        <v>-1</v>
      </c>
    </row>
    <row r="247" spans="1:13" ht="24" hidden="1" customHeight="1" x14ac:dyDescent="0.2">
      <c r="A247" s="1" t="s">
        <v>503</v>
      </c>
      <c r="B247" s="12" t="s">
        <v>504</v>
      </c>
      <c r="C247" s="12" t="s">
        <v>240</v>
      </c>
      <c r="D247" s="12" t="s">
        <v>156</v>
      </c>
      <c r="E247" s="12" t="s">
        <v>241</v>
      </c>
      <c r="F247" s="14">
        <v>1</v>
      </c>
      <c r="G247" s="4"/>
      <c r="H247" s="3"/>
      <c r="I247" s="24">
        <v>-1</v>
      </c>
      <c r="J247" s="12" t="s">
        <v>147</v>
      </c>
      <c r="K247" s="1" t="s">
        <v>24</v>
      </c>
      <c r="L247" s="13">
        <v>544</v>
      </c>
      <c r="M247">
        <f>GETPIVOTDATA("Расхожд ения",Лист1!$A$3,"Артикул",B247,"Размер",D247)</f>
        <v>-1</v>
      </c>
    </row>
    <row r="248" spans="1:13" ht="24" hidden="1" customHeight="1" x14ac:dyDescent="0.2">
      <c r="A248" s="1" t="s">
        <v>503</v>
      </c>
      <c r="B248" s="12" t="s">
        <v>505</v>
      </c>
      <c r="C248" s="12" t="s">
        <v>240</v>
      </c>
      <c r="D248" s="13">
        <v>7</v>
      </c>
      <c r="E248" s="12" t="s">
        <v>241</v>
      </c>
      <c r="F248" s="14">
        <v>0</v>
      </c>
      <c r="G248" s="15">
        <v>1</v>
      </c>
      <c r="H248" s="3"/>
      <c r="I248" s="24">
        <v>1</v>
      </c>
      <c r="J248" s="12" t="s">
        <v>148</v>
      </c>
      <c r="K248" s="1" t="s">
        <v>24</v>
      </c>
      <c r="L248" s="13">
        <v>544</v>
      </c>
      <c r="M248">
        <f>GETPIVOTDATA("Расхожд ения",Лист1!$A$3,"Артикул",B248,"Размер",D248)</f>
        <v>1</v>
      </c>
    </row>
    <row r="249" spans="1:13" ht="24" hidden="1" customHeight="1" x14ac:dyDescent="0.2">
      <c r="A249" s="1" t="s">
        <v>506</v>
      </c>
      <c r="B249" s="12" t="s">
        <v>507</v>
      </c>
      <c r="C249" s="12" t="s">
        <v>240</v>
      </c>
      <c r="D249" s="12" t="s">
        <v>189</v>
      </c>
      <c r="E249" s="12" t="s">
        <v>152</v>
      </c>
      <c r="F249" s="14">
        <v>1</v>
      </c>
      <c r="G249" s="15">
        <v>2</v>
      </c>
      <c r="H249" s="3"/>
      <c r="I249" s="24">
        <v>1</v>
      </c>
      <c r="J249" s="12" t="s">
        <v>242</v>
      </c>
      <c r="K249" s="1" t="s">
        <v>21</v>
      </c>
      <c r="L249" s="13">
        <v>545</v>
      </c>
      <c r="M249">
        <f>GETPIVOTDATA("Расхожд ения",Лист1!$A$3,"Артикул",B249,"Размер",D249)</f>
        <v>1</v>
      </c>
    </row>
    <row r="250" spans="1:13" ht="24" hidden="1" customHeight="1" x14ac:dyDescent="0.2">
      <c r="A250" s="1" t="s">
        <v>508</v>
      </c>
      <c r="B250" s="12" t="s">
        <v>509</v>
      </c>
      <c r="C250" s="12" t="s">
        <v>172</v>
      </c>
      <c r="D250" s="13">
        <v>9</v>
      </c>
      <c r="E250" s="12" t="s">
        <v>163</v>
      </c>
      <c r="F250" s="14">
        <v>10</v>
      </c>
      <c r="G250" s="15">
        <v>9</v>
      </c>
      <c r="H250" s="3"/>
      <c r="I250" s="24">
        <v>-1</v>
      </c>
      <c r="J250" s="12" t="s">
        <v>33</v>
      </c>
      <c r="K250" s="1" t="s">
        <v>21</v>
      </c>
      <c r="L250" s="3"/>
      <c r="M250">
        <f>GETPIVOTDATA("Расхожд ения",Лист1!$A$3,"Артикул",B250,"Размер",D250)</f>
        <v>-1</v>
      </c>
    </row>
    <row r="251" spans="1:13" ht="24" hidden="1" customHeight="1" x14ac:dyDescent="0.2">
      <c r="A251" s="1" t="s">
        <v>508</v>
      </c>
      <c r="B251" s="12" t="s">
        <v>510</v>
      </c>
      <c r="C251" s="12" t="s">
        <v>172</v>
      </c>
      <c r="D251" s="12" t="s">
        <v>432</v>
      </c>
      <c r="E251" s="12" t="s">
        <v>163</v>
      </c>
      <c r="F251" s="14">
        <v>1</v>
      </c>
      <c r="G251" s="4"/>
      <c r="H251" s="3"/>
      <c r="I251" s="24">
        <v>-1</v>
      </c>
      <c r="J251" s="12" t="s">
        <v>33</v>
      </c>
      <c r="K251" s="1" t="s">
        <v>21</v>
      </c>
      <c r="L251" s="3"/>
      <c r="M251">
        <f>GETPIVOTDATA("Расхожд ения",Лист1!$A$3,"Артикул",B251,"Размер",D251)</f>
        <v>-1</v>
      </c>
    </row>
    <row r="252" spans="1:13" ht="15.95" hidden="1" customHeight="1" x14ac:dyDescent="0.2">
      <c r="A252" s="1" t="s">
        <v>511</v>
      </c>
      <c r="B252" s="12" t="s">
        <v>514</v>
      </c>
      <c r="C252" s="12" t="s">
        <v>512</v>
      </c>
      <c r="D252" s="12" t="s">
        <v>176</v>
      </c>
      <c r="E252" s="12" t="s">
        <v>163</v>
      </c>
      <c r="F252" s="14">
        <v>1</v>
      </c>
      <c r="G252" s="4"/>
      <c r="H252" s="3"/>
      <c r="I252" s="24">
        <v>-1</v>
      </c>
      <c r="J252" s="12" t="s">
        <v>58</v>
      </c>
      <c r="K252" s="1" t="s">
        <v>24</v>
      </c>
      <c r="L252" s="3"/>
      <c r="M252">
        <f>GETPIVOTDATA("Расхожд ения",Лист1!$A$3,"Артикул",B252,"Размер",D252)</f>
        <v>-1</v>
      </c>
    </row>
    <row r="253" spans="1:13" ht="15.95" hidden="1" customHeight="1" x14ac:dyDescent="0.2">
      <c r="A253" s="1" t="s">
        <v>511</v>
      </c>
      <c r="B253" s="12" t="s">
        <v>515</v>
      </c>
      <c r="C253" s="12" t="s">
        <v>512</v>
      </c>
      <c r="D253" s="13">
        <v>10</v>
      </c>
      <c r="E253" s="12" t="s">
        <v>163</v>
      </c>
      <c r="F253" s="14">
        <v>2</v>
      </c>
      <c r="G253" s="15">
        <v>1</v>
      </c>
      <c r="H253" s="3"/>
      <c r="I253" s="24">
        <v>-1</v>
      </c>
      <c r="J253" s="12" t="s">
        <v>58</v>
      </c>
      <c r="K253" s="1" t="s">
        <v>21</v>
      </c>
      <c r="L253" s="12" t="s">
        <v>233</v>
      </c>
      <c r="M253">
        <f>GETPIVOTDATA("Расхожд ения",Лист1!$A$3,"Артикул",B253,"Размер",D253)</f>
        <v>-1</v>
      </c>
    </row>
    <row r="254" spans="1:13" ht="15.95" hidden="1" customHeight="1" x14ac:dyDescent="0.2">
      <c r="A254" s="1" t="s">
        <v>516</v>
      </c>
      <c r="B254" s="12" t="s">
        <v>517</v>
      </c>
      <c r="C254" s="12" t="s">
        <v>518</v>
      </c>
      <c r="D254" s="12" t="s">
        <v>36</v>
      </c>
      <c r="E254" s="12" t="s">
        <v>450</v>
      </c>
      <c r="F254" s="14">
        <v>6</v>
      </c>
      <c r="G254" s="15">
        <v>5</v>
      </c>
      <c r="H254" s="3"/>
      <c r="I254" s="24">
        <v>-1</v>
      </c>
      <c r="J254" s="12" t="s">
        <v>253</v>
      </c>
      <c r="K254" s="1" t="s">
        <v>24</v>
      </c>
      <c r="L254" s="3"/>
      <c r="M254">
        <f>GETPIVOTDATA("Расхожд ения",Лист1!$A$3,"Артикул",B254,"Размер",D254)</f>
        <v>-1</v>
      </c>
    </row>
    <row r="255" spans="1:13" ht="15.95" hidden="1" customHeight="1" x14ac:dyDescent="0.2">
      <c r="A255" s="1" t="s">
        <v>519</v>
      </c>
      <c r="B255" s="12" t="s">
        <v>520</v>
      </c>
      <c r="C255" s="12" t="s">
        <v>518</v>
      </c>
      <c r="D255" s="12" t="s">
        <v>31</v>
      </c>
      <c r="E255" s="12" t="s">
        <v>450</v>
      </c>
      <c r="F255" s="14">
        <v>5</v>
      </c>
      <c r="G255" s="15">
        <v>4</v>
      </c>
      <c r="H255" s="3"/>
      <c r="I255" s="24">
        <v>-1</v>
      </c>
      <c r="J255" s="12" t="s">
        <v>43</v>
      </c>
      <c r="K255" s="1" t="s">
        <v>24</v>
      </c>
      <c r="L255" s="12" t="s">
        <v>521</v>
      </c>
      <c r="M255">
        <f>GETPIVOTDATA("Расхожд ения",Лист1!$A$3,"Артикул",B255,"Размер",D255)</f>
        <v>-1</v>
      </c>
    </row>
    <row r="256" spans="1:13" ht="15.95" hidden="1" customHeight="1" x14ac:dyDescent="0.2">
      <c r="A256" s="1" t="s">
        <v>519</v>
      </c>
      <c r="B256" s="12" t="s">
        <v>522</v>
      </c>
      <c r="C256" s="12" t="s">
        <v>518</v>
      </c>
      <c r="D256" s="12" t="s">
        <v>36</v>
      </c>
      <c r="E256" s="12" t="s">
        <v>450</v>
      </c>
      <c r="F256" s="14">
        <v>21</v>
      </c>
      <c r="G256" s="15">
        <v>17</v>
      </c>
      <c r="H256" s="3"/>
      <c r="I256" s="24">
        <v>-4</v>
      </c>
      <c r="J256" s="12" t="s">
        <v>523</v>
      </c>
      <c r="K256" s="1" t="s">
        <v>24</v>
      </c>
      <c r="L256" s="12" t="s">
        <v>521</v>
      </c>
      <c r="M256">
        <f>GETPIVOTDATA("Расхожд ения",Лист1!$A$3,"Артикул",B256,"Размер",D256)</f>
        <v>-4</v>
      </c>
    </row>
    <row r="257" spans="1:13" ht="15" hidden="1" customHeight="1" x14ac:dyDescent="0.2">
      <c r="A257" s="1" t="s">
        <v>519</v>
      </c>
      <c r="B257" s="12" t="s">
        <v>524</v>
      </c>
      <c r="C257" s="12" t="s">
        <v>518</v>
      </c>
      <c r="D257" s="12" t="s">
        <v>36</v>
      </c>
      <c r="E257" s="12" t="s">
        <v>450</v>
      </c>
      <c r="F257" s="14">
        <v>7</v>
      </c>
      <c r="G257" s="15">
        <v>5</v>
      </c>
      <c r="H257" s="3"/>
      <c r="I257" s="24">
        <v>-2</v>
      </c>
      <c r="J257" s="12" t="s">
        <v>47</v>
      </c>
      <c r="K257" s="1" t="s">
        <v>24</v>
      </c>
      <c r="L257" s="12" t="s">
        <v>521</v>
      </c>
      <c r="M257">
        <f>GETPIVOTDATA("Расхожд ения",Лист1!$A$3,"Артикул",B257,"Размер",D257)</f>
        <v>-2</v>
      </c>
    </row>
    <row r="258" spans="1:13" ht="15.95" hidden="1" customHeight="1" x14ac:dyDescent="0.2">
      <c r="A258" s="30" t="s">
        <v>525</v>
      </c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2"/>
      <c r="M258" t="e">
        <f>GETPIVOTDATA("Расхожд ения",Лист1!$A$3,"Артикул",B258,"Размер",D258)</f>
        <v>#REF!</v>
      </c>
    </row>
    <row r="259" spans="1:13" ht="60.95" hidden="1" customHeight="1" x14ac:dyDescent="0.2">
      <c r="A259" s="1" t="s">
        <v>0</v>
      </c>
      <c r="B259" s="33"/>
      <c r="C259" s="33"/>
      <c r="D259" s="33"/>
      <c r="E259" s="34"/>
      <c r="F259" s="35" t="s">
        <v>1</v>
      </c>
      <c r="G259" s="36"/>
      <c r="H259" s="33"/>
      <c r="I259" s="33"/>
      <c r="J259" s="33"/>
      <c r="K259" s="34"/>
      <c r="L259" s="2"/>
      <c r="M259" t="e">
        <f>GETPIVOTDATA("Расхожд ения",Лист1!$A$3,"Артикул",B259,"Размер",D259)</f>
        <v>#REF!</v>
      </c>
    </row>
    <row r="260" spans="1:13" ht="12.95" hidden="1" customHeight="1" x14ac:dyDescent="0.2">
      <c r="A260" s="5" t="s">
        <v>2</v>
      </c>
      <c r="M260" t="e">
        <f>GETPIVOTDATA("Расхожд ения",Лист1!$A$3,"Артикул",B260,"Размер",D260)</f>
        <v>#REF!</v>
      </c>
    </row>
    <row r="261" spans="1:13" ht="12.95" hidden="1" customHeight="1" x14ac:dyDescent="0.2">
      <c r="A261" s="5" t="s">
        <v>3</v>
      </c>
      <c r="M261" t="e">
        <f>GETPIVOTDATA("Расхожд ения",Лист1!$A$3,"Артикул",B261,"Размер",D261)</f>
        <v>#REF!</v>
      </c>
    </row>
    <row r="262" spans="1:13" ht="12.95" hidden="1" customHeight="1" x14ac:dyDescent="0.2">
      <c r="A262" s="5" t="s">
        <v>4</v>
      </c>
      <c r="M262" t="e">
        <f>GETPIVOTDATA("Расхожд ения",Лист1!$A$3,"Артикул",B262,"Размер",D262)</f>
        <v>#REF!</v>
      </c>
    </row>
    <row r="263" spans="1:13" ht="12.95" hidden="1" customHeight="1" x14ac:dyDescent="0.2">
      <c r="A263" s="5" t="s">
        <v>5</v>
      </c>
      <c r="M263" t="e">
        <f>GETPIVOTDATA("Расхожд ения",Лист1!$A$3,"Артикул",B263,"Размер",D263)</f>
        <v>#REF!</v>
      </c>
    </row>
    <row r="264" spans="1:13" ht="12.95" hidden="1" customHeight="1" x14ac:dyDescent="0.2">
      <c r="A264" s="5" t="s">
        <v>6</v>
      </c>
      <c r="M264" t="e">
        <f>GETPIVOTDATA("Расхожд ения",Лист1!$A$3,"Артикул",B264,"Размер",D264)</f>
        <v>#REF!</v>
      </c>
    </row>
    <row r="265" spans="1:13" ht="15.95" hidden="1" customHeight="1" x14ac:dyDescent="0.2">
      <c r="A265" s="1" t="s">
        <v>519</v>
      </c>
      <c r="B265" s="12" t="s">
        <v>526</v>
      </c>
      <c r="C265" s="12" t="s">
        <v>518</v>
      </c>
      <c r="D265" s="12" t="s">
        <v>46</v>
      </c>
      <c r="E265" s="12" t="s">
        <v>450</v>
      </c>
      <c r="F265" s="14">
        <v>3</v>
      </c>
      <c r="G265" s="15">
        <v>2</v>
      </c>
      <c r="H265" s="3"/>
      <c r="I265" s="24">
        <v>-1</v>
      </c>
      <c r="J265" s="12" t="s">
        <v>43</v>
      </c>
      <c r="K265" s="1" t="s">
        <v>24</v>
      </c>
      <c r="L265" s="12" t="s">
        <v>521</v>
      </c>
      <c r="M265">
        <f>GETPIVOTDATA("Расхожд ения",Лист1!$A$3,"Артикул",B265,"Размер",D265)</f>
        <v>-1</v>
      </c>
    </row>
    <row r="266" spans="1:13" ht="15.95" hidden="1" customHeight="1" x14ac:dyDescent="0.2">
      <c r="A266" s="1" t="s">
        <v>527</v>
      </c>
      <c r="B266" s="12" t="s">
        <v>528</v>
      </c>
      <c r="C266" s="12" t="s">
        <v>476</v>
      </c>
      <c r="D266" s="12" t="s">
        <v>372</v>
      </c>
      <c r="E266" s="12" t="s">
        <v>529</v>
      </c>
      <c r="F266" s="14">
        <v>8</v>
      </c>
      <c r="G266" s="15">
        <v>7</v>
      </c>
      <c r="H266" s="3"/>
      <c r="I266" s="24">
        <v>-1</v>
      </c>
      <c r="J266" s="12" t="s">
        <v>311</v>
      </c>
      <c r="K266" s="1" t="s">
        <v>24</v>
      </c>
      <c r="L266" s="3"/>
      <c r="M266">
        <f>GETPIVOTDATA("Расхожд ения",Лист1!$A$3,"Артикул",B266,"Размер",D266)</f>
        <v>-1</v>
      </c>
    </row>
    <row r="267" spans="1:13" ht="15.95" hidden="1" customHeight="1" x14ac:dyDescent="0.2">
      <c r="A267" s="1" t="s">
        <v>530</v>
      </c>
      <c r="B267" s="12" t="s">
        <v>531</v>
      </c>
      <c r="C267" s="12" t="s">
        <v>256</v>
      </c>
      <c r="D267" s="12" t="s">
        <v>31</v>
      </c>
      <c r="E267" s="12" t="s">
        <v>90</v>
      </c>
      <c r="F267" s="14">
        <v>1</v>
      </c>
      <c r="G267" s="4"/>
      <c r="H267" s="3"/>
      <c r="I267" s="24">
        <v>-1</v>
      </c>
      <c r="J267" s="12" t="s">
        <v>137</v>
      </c>
      <c r="K267" s="1" t="s">
        <v>21</v>
      </c>
      <c r="L267" s="3"/>
      <c r="M267">
        <f>GETPIVOTDATA("Расхожд ения",Лист1!$A$3,"Артикул",B267,"Размер",D267)</f>
        <v>-1</v>
      </c>
    </row>
    <row r="268" spans="1:13" ht="15.95" hidden="1" customHeight="1" x14ac:dyDescent="0.2">
      <c r="A268" s="1" t="s">
        <v>532</v>
      </c>
      <c r="B268" s="12" t="s">
        <v>533</v>
      </c>
      <c r="C268" s="12" t="s">
        <v>518</v>
      </c>
      <c r="D268" s="12" t="s">
        <v>31</v>
      </c>
      <c r="E268" s="12" t="s">
        <v>534</v>
      </c>
      <c r="F268" s="14">
        <v>13</v>
      </c>
      <c r="G268" s="15">
        <v>12</v>
      </c>
      <c r="H268" s="3"/>
      <c r="I268" s="24">
        <v>-1</v>
      </c>
      <c r="J268" s="12" t="s">
        <v>43</v>
      </c>
      <c r="K268" s="1" t="s">
        <v>24</v>
      </c>
      <c r="L268" s="12" t="s">
        <v>535</v>
      </c>
      <c r="M268">
        <f>GETPIVOTDATA("Расхожд ения",Лист1!$A$3,"Артикул",B268,"Размер",D268)</f>
        <v>-1</v>
      </c>
    </row>
    <row r="269" spans="1:13" ht="15.95" hidden="1" customHeight="1" x14ac:dyDescent="0.2">
      <c r="A269" s="1" t="s">
        <v>536</v>
      </c>
      <c r="B269" s="12" t="s">
        <v>537</v>
      </c>
      <c r="C269" s="12" t="s">
        <v>384</v>
      </c>
      <c r="D269" s="13">
        <v>80</v>
      </c>
      <c r="E269" s="12" t="s">
        <v>385</v>
      </c>
      <c r="F269" s="14">
        <v>1</v>
      </c>
      <c r="G269" s="4"/>
      <c r="H269" s="3"/>
      <c r="I269" s="24">
        <v>-1</v>
      </c>
      <c r="J269" s="12" t="s">
        <v>33</v>
      </c>
      <c r="K269" s="1" t="s">
        <v>21</v>
      </c>
      <c r="L269" s="12" t="s">
        <v>386</v>
      </c>
      <c r="M269">
        <f>GETPIVOTDATA("Расхожд ения",Лист1!$A$3,"Артикул",B269,"Размер",D269)</f>
        <v>-1</v>
      </c>
    </row>
    <row r="270" spans="1:13" ht="15.95" hidden="1" customHeight="1" x14ac:dyDescent="0.2">
      <c r="A270" s="1" t="s">
        <v>538</v>
      </c>
      <c r="B270" s="12" t="s">
        <v>539</v>
      </c>
      <c r="C270" s="12" t="s">
        <v>540</v>
      </c>
      <c r="D270" s="12" t="s">
        <v>46</v>
      </c>
      <c r="E270" s="12" t="s">
        <v>541</v>
      </c>
      <c r="F270" s="14">
        <v>3</v>
      </c>
      <c r="G270" s="15">
        <v>2</v>
      </c>
      <c r="H270" s="3"/>
      <c r="I270" s="24">
        <v>-1</v>
      </c>
      <c r="J270" s="12" t="s">
        <v>33</v>
      </c>
      <c r="K270" s="1" t="s">
        <v>21</v>
      </c>
      <c r="L270" s="3"/>
      <c r="M270">
        <f>GETPIVOTDATA("Расхожд ения",Лист1!$A$3,"Артикул",B270,"Размер",D270)</f>
        <v>-1</v>
      </c>
    </row>
    <row r="271" spans="1:13" ht="15.95" hidden="1" customHeight="1" x14ac:dyDescent="0.2">
      <c r="A271" s="1" t="s">
        <v>538</v>
      </c>
      <c r="B271" s="12" t="s">
        <v>542</v>
      </c>
      <c r="C271" s="12" t="s">
        <v>540</v>
      </c>
      <c r="D271" s="12" t="s">
        <v>46</v>
      </c>
      <c r="E271" s="12" t="s">
        <v>541</v>
      </c>
      <c r="F271" s="14">
        <v>3</v>
      </c>
      <c r="G271" s="15">
        <v>4</v>
      </c>
      <c r="H271" s="3"/>
      <c r="I271" s="24">
        <v>1</v>
      </c>
      <c r="J271" s="12" t="s">
        <v>165</v>
      </c>
      <c r="K271" s="1" t="s">
        <v>21</v>
      </c>
      <c r="L271" s="3"/>
      <c r="M271">
        <f>GETPIVOTDATA("Расхожд ения",Лист1!$A$3,"Артикул",B271,"Размер",D271)</f>
        <v>1</v>
      </c>
    </row>
    <row r="272" spans="1:13" ht="15.95" hidden="1" customHeight="1" x14ac:dyDescent="0.2">
      <c r="A272" s="1" t="s">
        <v>543</v>
      </c>
      <c r="B272" s="12" t="s">
        <v>544</v>
      </c>
      <c r="C272" s="12" t="s">
        <v>83</v>
      </c>
      <c r="D272" s="12" t="s">
        <v>36</v>
      </c>
      <c r="E272" s="12" t="s">
        <v>463</v>
      </c>
      <c r="F272" s="14">
        <v>1</v>
      </c>
      <c r="G272" s="4"/>
      <c r="H272" s="3"/>
      <c r="I272" s="24">
        <v>-1</v>
      </c>
      <c r="J272" s="12" t="s">
        <v>184</v>
      </c>
      <c r="K272" s="1" t="s">
        <v>21</v>
      </c>
      <c r="L272" s="12" t="s">
        <v>545</v>
      </c>
      <c r="M272">
        <f>GETPIVOTDATA("Расхожд ения",Лист1!$A$3,"Артикул",B272,"Размер",D272)</f>
        <v>-1</v>
      </c>
    </row>
    <row r="273" spans="1:13" ht="15.95" hidden="1" customHeight="1" x14ac:dyDescent="0.2">
      <c r="A273" s="1" t="s">
        <v>546</v>
      </c>
      <c r="B273" s="12" t="s">
        <v>547</v>
      </c>
      <c r="C273" s="12" t="s">
        <v>548</v>
      </c>
      <c r="D273" s="13">
        <v>62</v>
      </c>
      <c r="E273" s="12" t="s">
        <v>549</v>
      </c>
      <c r="F273" s="14">
        <v>3</v>
      </c>
      <c r="G273" s="15">
        <v>2</v>
      </c>
      <c r="H273" s="3"/>
      <c r="I273" s="24">
        <v>-1</v>
      </c>
      <c r="J273" s="17">
        <v>-790</v>
      </c>
      <c r="K273" s="1" t="s">
        <v>21</v>
      </c>
      <c r="L273" s="3"/>
      <c r="M273">
        <f>GETPIVOTDATA("Расхожд ения",Лист1!$A$3,"Артикул",B273,"Размер",D273)</f>
        <v>-1</v>
      </c>
    </row>
    <row r="274" spans="1:13" ht="15.95" hidden="1" customHeight="1" x14ac:dyDescent="0.2">
      <c r="A274" s="1" t="s">
        <v>546</v>
      </c>
      <c r="B274" s="12" t="s">
        <v>550</v>
      </c>
      <c r="C274" s="12" t="s">
        <v>548</v>
      </c>
      <c r="D274" s="13">
        <v>86</v>
      </c>
      <c r="E274" s="12" t="s">
        <v>549</v>
      </c>
      <c r="F274" s="14">
        <v>3</v>
      </c>
      <c r="G274" s="15">
        <v>4</v>
      </c>
      <c r="H274" s="3"/>
      <c r="I274" s="24">
        <v>1</v>
      </c>
      <c r="J274" s="18">
        <v>790</v>
      </c>
      <c r="K274" s="1" t="s">
        <v>21</v>
      </c>
      <c r="L274" s="3"/>
      <c r="M274">
        <f>GETPIVOTDATA("Расхожд ения",Лист1!$A$3,"Артикул",B274,"Размер",D274)</f>
        <v>1</v>
      </c>
    </row>
    <row r="275" spans="1:13" ht="15.95" hidden="1" customHeight="1" x14ac:dyDescent="0.2">
      <c r="A275" s="1" t="s">
        <v>551</v>
      </c>
      <c r="B275" s="12" t="s">
        <v>552</v>
      </c>
      <c r="C275" s="12" t="s">
        <v>260</v>
      </c>
      <c r="D275" s="12" t="s">
        <v>113</v>
      </c>
      <c r="E275" s="12" t="s">
        <v>553</v>
      </c>
      <c r="F275" s="14">
        <v>20</v>
      </c>
      <c r="G275" s="15">
        <v>19</v>
      </c>
      <c r="H275" s="3"/>
      <c r="I275" s="24">
        <v>-1</v>
      </c>
      <c r="J275" s="17">
        <v>-990</v>
      </c>
      <c r="K275" s="1" t="s">
        <v>21</v>
      </c>
      <c r="L275" s="12" t="s">
        <v>554</v>
      </c>
      <c r="M275">
        <f>GETPIVOTDATA("Расхожд ения",Лист1!$A$3,"Артикул",B275,"Размер",D275)</f>
        <v>-1</v>
      </c>
    </row>
    <row r="276" spans="1:13" ht="15.95" hidden="1" customHeight="1" x14ac:dyDescent="0.2">
      <c r="A276" s="1" t="s">
        <v>556</v>
      </c>
      <c r="B276" s="12" t="s">
        <v>557</v>
      </c>
      <c r="C276" s="12" t="s">
        <v>555</v>
      </c>
      <c r="D276" s="21">
        <v>55</v>
      </c>
      <c r="E276" s="12" t="s">
        <v>558</v>
      </c>
      <c r="F276" s="14">
        <v>1</v>
      </c>
      <c r="G276" s="4"/>
      <c r="H276" s="3"/>
      <c r="I276" s="24">
        <v>-1</v>
      </c>
      <c r="J276" s="12" t="s">
        <v>58</v>
      </c>
      <c r="K276" s="1" t="s">
        <v>21</v>
      </c>
      <c r="L276" s="12" t="s">
        <v>233</v>
      </c>
      <c r="M276">
        <f>GETPIVOTDATA("Расхожд ения",Лист1!$A$3,"Артикул",B276,"Размер",D276)</f>
        <v>-1</v>
      </c>
    </row>
    <row r="277" spans="1:13" ht="15.95" hidden="1" customHeight="1" x14ac:dyDescent="0.2">
      <c r="A277" s="1" t="s">
        <v>556</v>
      </c>
      <c r="B277" s="12" t="s">
        <v>559</v>
      </c>
      <c r="C277" s="12" t="s">
        <v>555</v>
      </c>
      <c r="D277" s="13">
        <v>6</v>
      </c>
      <c r="E277" s="12" t="s">
        <v>558</v>
      </c>
      <c r="F277" s="14">
        <v>1</v>
      </c>
      <c r="G277" s="15">
        <v>2</v>
      </c>
      <c r="H277" s="3"/>
      <c r="I277" s="24">
        <v>1</v>
      </c>
      <c r="J277" s="12" t="s">
        <v>513</v>
      </c>
      <c r="K277" s="1" t="s">
        <v>21</v>
      </c>
      <c r="L277" s="12" t="s">
        <v>233</v>
      </c>
      <c r="M277">
        <f>GETPIVOTDATA("Расхожд ения",Лист1!$A$3,"Артикул",B277,"Размер",D277)</f>
        <v>1</v>
      </c>
    </row>
    <row r="278" spans="1:13" ht="15" hidden="1" customHeight="1" x14ac:dyDescent="0.2">
      <c r="A278" s="1" t="s">
        <v>560</v>
      </c>
      <c r="B278" s="12" t="s">
        <v>561</v>
      </c>
      <c r="C278" s="12" t="s">
        <v>555</v>
      </c>
      <c r="D278" s="21">
        <v>85</v>
      </c>
      <c r="E278" s="12" t="s">
        <v>558</v>
      </c>
      <c r="F278" s="14">
        <v>1</v>
      </c>
      <c r="G278" s="4"/>
      <c r="H278" s="3"/>
      <c r="I278" s="24">
        <v>-1</v>
      </c>
      <c r="J278" s="12" t="s">
        <v>147</v>
      </c>
      <c r="K278" s="1" t="s">
        <v>21</v>
      </c>
      <c r="L278" s="12" t="s">
        <v>233</v>
      </c>
      <c r="M278">
        <f>GETPIVOTDATA("Расхожд ения",Лист1!$A$3,"Артикул",B278,"Размер",D278)</f>
        <v>-1</v>
      </c>
    </row>
    <row r="279" spans="1:13" ht="15.95" hidden="1" customHeight="1" x14ac:dyDescent="0.2">
      <c r="A279" s="30" t="s">
        <v>562</v>
      </c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2"/>
      <c r="M279" t="e">
        <f>GETPIVOTDATA("Расхожд ения",Лист1!$A$3,"Артикул",B279,"Размер",D279)</f>
        <v>#REF!</v>
      </c>
    </row>
    <row r="280" spans="1:13" ht="60.95" hidden="1" customHeight="1" x14ac:dyDescent="0.2">
      <c r="A280" s="1" t="s">
        <v>0</v>
      </c>
      <c r="B280" s="33"/>
      <c r="C280" s="33"/>
      <c r="D280" s="33"/>
      <c r="E280" s="34"/>
      <c r="F280" s="35" t="s">
        <v>1</v>
      </c>
      <c r="G280" s="36"/>
      <c r="H280" s="33"/>
      <c r="I280" s="33"/>
      <c r="J280" s="33"/>
      <c r="K280" s="34"/>
      <c r="L280" s="2"/>
      <c r="M280" t="e">
        <f>GETPIVOTDATA("Расхожд ения",Лист1!$A$3,"Артикул",B280,"Размер",D280)</f>
        <v>#REF!</v>
      </c>
    </row>
    <row r="281" spans="1:13" ht="12.95" hidden="1" customHeight="1" x14ac:dyDescent="0.2">
      <c r="A281" s="5" t="s">
        <v>2</v>
      </c>
      <c r="M281" t="e">
        <f>GETPIVOTDATA("Расхожд ения",Лист1!$A$3,"Артикул",B281,"Размер",D281)</f>
        <v>#REF!</v>
      </c>
    </row>
    <row r="282" spans="1:13" ht="12.95" hidden="1" customHeight="1" x14ac:dyDescent="0.2">
      <c r="A282" s="5" t="s">
        <v>3</v>
      </c>
      <c r="M282" t="e">
        <f>GETPIVOTDATA("Расхожд ения",Лист1!$A$3,"Артикул",B282,"Размер",D282)</f>
        <v>#REF!</v>
      </c>
    </row>
    <row r="283" spans="1:13" ht="12.95" hidden="1" customHeight="1" x14ac:dyDescent="0.2">
      <c r="A283" s="5" t="s">
        <v>4</v>
      </c>
      <c r="M283" t="e">
        <f>GETPIVOTDATA("Расхожд ения",Лист1!$A$3,"Артикул",B283,"Размер",D283)</f>
        <v>#REF!</v>
      </c>
    </row>
    <row r="284" spans="1:13" ht="12.95" hidden="1" customHeight="1" x14ac:dyDescent="0.2">
      <c r="A284" s="5" t="s">
        <v>5</v>
      </c>
      <c r="M284" t="e">
        <f>GETPIVOTDATA("Расхожд ения",Лист1!$A$3,"Артикул",B284,"Размер",D284)</f>
        <v>#REF!</v>
      </c>
    </row>
    <row r="285" spans="1:13" ht="12.95" hidden="1" customHeight="1" x14ac:dyDescent="0.2">
      <c r="A285" s="5" t="s">
        <v>6</v>
      </c>
      <c r="M285" t="e">
        <f>GETPIVOTDATA("Расхожд ения",Лист1!$A$3,"Артикул",B285,"Размер",D285)</f>
        <v>#REF!</v>
      </c>
    </row>
    <row r="286" spans="1:13" ht="24" hidden="1" customHeight="1" x14ac:dyDescent="0.2">
      <c r="A286" s="1" t="s">
        <v>563</v>
      </c>
      <c r="B286" s="12" t="s">
        <v>564</v>
      </c>
      <c r="C286" s="12" t="s">
        <v>387</v>
      </c>
      <c r="D286" s="12" t="s">
        <v>36</v>
      </c>
      <c r="E286" s="12" t="s">
        <v>473</v>
      </c>
      <c r="F286" s="14">
        <v>5</v>
      </c>
      <c r="G286" s="15">
        <v>4</v>
      </c>
      <c r="H286" s="3"/>
      <c r="I286" s="24">
        <v>-1</v>
      </c>
      <c r="J286" s="12" t="s">
        <v>147</v>
      </c>
      <c r="K286" s="1" t="s">
        <v>24</v>
      </c>
      <c r="L286" s="3"/>
      <c r="M286">
        <f>GETPIVOTDATA("Расхожд ения",Лист1!$A$3,"Артикул",B286,"Размер",D286)</f>
        <v>-1</v>
      </c>
    </row>
    <row r="287" spans="1:13" ht="15.95" hidden="1" customHeight="1" x14ac:dyDescent="0.2">
      <c r="A287" s="1" t="s">
        <v>565</v>
      </c>
      <c r="B287" s="12" t="s">
        <v>566</v>
      </c>
      <c r="C287" s="12" t="s">
        <v>340</v>
      </c>
      <c r="D287" s="12" t="s">
        <v>36</v>
      </c>
      <c r="E287" s="12" t="s">
        <v>567</v>
      </c>
      <c r="F287" s="14">
        <v>1</v>
      </c>
      <c r="G287" s="4"/>
      <c r="H287" s="3"/>
      <c r="I287" s="24">
        <v>-1</v>
      </c>
      <c r="J287" s="17">
        <v>-399</v>
      </c>
      <c r="K287" s="1" t="s">
        <v>21</v>
      </c>
      <c r="L287" s="3"/>
      <c r="M287">
        <f>GETPIVOTDATA("Расхожд ения",Лист1!$A$3,"Артикул",B287,"Размер",D287)</f>
        <v>-1</v>
      </c>
    </row>
    <row r="288" spans="1:13" ht="15.95" hidden="1" customHeight="1" x14ac:dyDescent="0.2">
      <c r="A288" s="30" t="s">
        <v>569</v>
      </c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2"/>
      <c r="M288" t="e">
        <f>GETPIVOTDATA("Расхожд ения",Лист1!$A$3,"Артикул",B288,"Размер",D288)</f>
        <v>#REF!</v>
      </c>
    </row>
    <row r="289" spans="1:13" ht="60.95" hidden="1" customHeight="1" x14ac:dyDescent="0.2">
      <c r="A289" s="1" t="s">
        <v>0</v>
      </c>
      <c r="B289" s="33"/>
      <c r="C289" s="33"/>
      <c r="D289" s="33"/>
      <c r="E289" s="34"/>
      <c r="F289" s="35" t="s">
        <v>1</v>
      </c>
      <c r="G289" s="36"/>
      <c r="H289" s="33"/>
      <c r="I289" s="33"/>
      <c r="J289" s="33"/>
      <c r="K289" s="34"/>
      <c r="L289" s="2"/>
      <c r="M289" t="e">
        <f>GETPIVOTDATA("Расхожд ения",Лист1!$A$3,"Артикул",B289,"Размер",D289)</f>
        <v>#REF!</v>
      </c>
    </row>
    <row r="290" spans="1:13" ht="12.95" hidden="1" customHeight="1" x14ac:dyDescent="0.2">
      <c r="A290" s="5" t="s">
        <v>2</v>
      </c>
      <c r="M290" t="e">
        <f>GETPIVOTDATA("Расхожд ения",Лист1!$A$3,"Артикул",B290,"Размер",D290)</f>
        <v>#REF!</v>
      </c>
    </row>
    <row r="291" spans="1:13" ht="12.95" hidden="1" customHeight="1" x14ac:dyDescent="0.2">
      <c r="A291" s="5" t="s">
        <v>3</v>
      </c>
      <c r="M291" t="e">
        <f>GETPIVOTDATA("Расхожд ения",Лист1!$A$3,"Артикул",B291,"Размер",D291)</f>
        <v>#REF!</v>
      </c>
    </row>
    <row r="292" spans="1:13" ht="12.95" hidden="1" customHeight="1" x14ac:dyDescent="0.2">
      <c r="A292" s="5" t="s">
        <v>4</v>
      </c>
      <c r="M292" t="e">
        <f>GETPIVOTDATA("Расхожд ения",Лист1!$A$3,"Артикул",B292,"Размер",D292)</f>
        <v>#REF!</v>
      </c>
    </row>
    <row r="293" spans="1:13" ht="12.95" hidden="1" customHeight="1" x14ac:dyDescent="0.2">
      <c r="A293" s="5" t="s">
        <v>5</v>
      </c>
      <c r="M293" t="e">
        <f>GETPIVOTDATA("Расхожд ения",Лист1!$A$3,"Артикул",B293,"Размер",D293)</f>
        <v>#REF!</v>
      </c>
    </row>
    <row r="294" spans="1:13" ht="12.95" hidden="1" customHeight="1" x14ac:dyDescent="0.2">
      <c r="A294" s="5" t="s">
        <v>6</v>
      </c>
      <c r="M294" t="e">
        <f>GETPIVOTDATA("Расхожд ения",Лист1!$A$3,"Артикул",B294,"Размер",D294)</f>
        <v>#REF!</v>
      </c>
    </row>
    <row r="295" spans="1:13" ht="15.95" hidden="1" customHeight="1" x14ac:dyDescent="0.2">
      <c r="A295" s="1" t="s">
        <v>570</v>
      </c>
      <c r="B295" s="12" t="s">
        <v>571</v>
      </c>
      <c r="C295" s="12" t="s">
        <v>265</v>
      </c>
      <c r="D295" s="12" t="s">
        <v>367</v>
      </c>
      <c r="E295" s="12" t="s">
        <v>364</v>
      </c>
      <c r="F295" s="14">
        <v>3</v>
      </c>
      <c r="G295" s="15">
        <v>4</v>
      </c>
      <c r="H295" s="3"/>
      <c r="I295" s="24">
        <v>1</v>
      </c>
      <c r="J295" s="18">
        <v>690</v>
      </c>
      <c r="K295" s="1" t="s">
        <v>21</v>
      </c>
      <c r="L295" s="3"/>
      <c r="M295">
        <f>GETPIVOTDATA("Расхожд ения",Лист1!$A$3,"Артикул",B295,"Размер",D295)</f>
        <v>1</v>
      </c>
    </row>
    <row r="296" spans="1:13" ht="15.95" hidden="1" customHeight="1" x14ac:dyDescent="0.2">
      <c r="A296" s="1" t="s">
        <v>570</v>
      </c>
      <c r="B296" s="12" t="s">
        <v>572</v>
      </c>
      <c r="C296" s="12" t="s">
        <v>265</v>
      </c>
      <c r="D296" s="12" t="s">
        <v>372</v>
      </c>
      <c r="E296" s="12" t="s">
        <v>364</v>
      </c>
      <c r="F296" s="14">
        <v>13</v>
      </c>
      <c r="G296" s="15">
        <v>12</v>
      </c>
      <c r="H296" s="3"/>
      <c r="I296" s="24">
        <v>-1</v>
      </c>
      <c r="J296" s="17">
        <v>-690</v>
      </c>
      <c r="K296" s="1" t="s">
        <v>21</v>
      </c>
      <c r="L296" s="12" t="s">
        <v>233</v>
      </c>
      <c r="M296">
        <f>GETPIVOTDATA("Расхожд ения",Лист1!$A$3,"Артикул",B296,"Размер",D296)</f>
        <v>-1</v>
      </c>
    </row>
    <row r="297" spans="1:13" ht="24" hidden="1" customHeight="1" x14ac:dyDescent="0.2">
      <c r="A297" s="1" t="s">
        <v>573</v>
      </c>
      <c r="B297" s="12" t="s">
        <v>574</v>
      </c>
      <c r="C297" s="12" t="s">
        <v>575</v>
      </c>
      <c r="D297" s="12" t="s">
        <v>46</v>
      </c>
      <c r="E297" s="12" t="s">
        <v>576</v>
      </c>
      <c r="F297" s="14">
        <v>3</v>
      </c>
      <c r="G297" s="4"/>
      <c r="H297" s="3"/>
      <c r="I297" s="24">
        <v>-3</v>
      </c>
      <c r="J297" s="12" t="s">
        <v>577</v>
      </c>
      <c r="K297" s="1" t="s">
        <v>24</v>
      </c>
      <c r="L297" s="3"/>
      <c r="M297">
        <f>GETPIVOTDATA("Расхожд ения",Лист1!$A$3,"Артикул",B297,"Размер",D297)</f>
        <v>-3</v>
      </c>
    </row>
    <row r="298" spans="1:13" ht="15.95" hidden="1" customHeight="1" x14ac:dyDescent="0.2">
      <c r="A298" s="1" t="s">
        <v>578</v>
      </c>
      <c r="B298" s="12" t="s">
        <v>579</v>
      </c>
      <c r="C298" s="12" t="s">
        <v>265</v>
      </c>
      <c r="D298" s="12" t="s">
        <v>372</v>
      </c>
      <c r="E298" s="12" t="s">
        <v>580</v>
      </c>
      <c r="F298" s="14">
        <v>1</v>
      </c>
      <c r="G298" s="4"/>
      <c r="H298" s="3"/>
      <c r="I298" s="24">
        <v>-1</v>
      </c>
      <c r="J298" s="17">
        <v>-99</v>
      </c>
      <c r="K298" s="1" t="s">
        <v>21</v>
      </c>
      <c r="L298" s="3"/>
      <c r="M298">
        <f>GETPIVOTDATA("Расхожд ения",Лист1!$A$3,"Артикул",B298,"Размер",D298)</f>
        <v>-1</v>
      </c>
    </row>
    <row r="299" spans="1:13" ht="15.95" hidden="1" customHeight="1" x14ac:dyDescent="0.2">
      <c r="A299" s="1" t="s">
        <v>581</v>
      </c>
      <c r="B299" s="12" t="s">
        <v>582</v>
      </c>
      <c r="C299" s="12" t="s">
        <v>583</v>
      </c>
      <c r="D299" s="12" t="s">
        <v>282</v>
      </c>
      <c r="E299" s="12" t="s">
        <v>584</v>
      </c>
      <c r="F299" s="14">
        <v>14</v>
      </c>
      <c r="G299" s="15">
        <v>13</v>
      </c>
      <c r="H299" s="3"/>
      <c r="I299" s="24">
        <v>-1</v>
      </c>
      <c r="J299" s="12" t="s">
        <v>38</v>
      </c>
      <c r="K299" s="1" t="s">
        <v>21</v>
      </c>
      <c r="L299" s="3"/>
      <c r="M299">
        <f>GETPIVOTDATA("Расхожд ения",Лист1!$A$3,"Артикул",B299,"Размер",D299)</f>
        <v>-1</v>
      </c>
    </row>
    <row r="300" spans="1:13" ht="15.95" hidden="1" customHeight="1" x14ac:dyDescent="0.2">
      <c r="A300" s="1" t="s">
        <v>585</v>
      </c>
      <c r="B300" s="12" t="s">
        <v>586</v>
      </c>
      <c r="C300" s="12" t="s">
        <v>265</v>
      </c>
      <c r="D300" s="12" t="s">
        <v>363</v>
      </c>
      <c r="E300" s="12" t="s">
        <v>364</v>
      </c>
      <c r="F300" s="14">
        <v>6</v>
      </c>
      <c r="G300" s="15">
        <v>5</v>
      </c>
      <c r="H300" s="3"/>
      <c r="I300" s="24">
        <v>-1</v>
      </c>
      <c r="J300" s="17">
        <v>-797</v>
      </c>
      <c r="K300" s="1" t="s">
        <v>21</v>
      </c>
      <c r="L300" s="3"/>
      <c r="M300">
        <f>GETPIVOTDATA("Расхожд ения",Лист1!$A$3,"Артикул",B300,"Размер",D300)</f>
        <v>-1</v>
      </c>
    </row>
    <row r="301" spans="1:13" ht="15.95" hidden="1" customHeight="1" x14ac:dyDescent="0.2">
      <c r="A301" s="1" t="s">
        <v>585</v>
      </c>
      <c r="B301" s="12" t="s">
        <v>587</v>
      </c>
      <c r="C301" s="12" t="s">
        <v>265</v>
      </c>
      <c r="D301" s="12" t="s">
        <v>372</v>
      </c>
      <c r="E301" s="12" t="s">
        <v>364</v>
      </c>
      <c r="F301" s="14">
        <v>14</v>
      </c>
      <c r="G301" s="15">
        <v>15</v>
      </c>
      <c r="H301" s="3"/>
      <c r="I301" s="24">
        <v>1</v>
      </c>
      <c r="J301" s="18">
        <v>797</v>
      </c>
      <c r="K301" s="1" t="s">
        <v>21</v>
      </c>
      <c r="L301" s="3"/>
      <c r="M301">
        <f>GETPIVOTDATA("Расхожд ения",Лист1!$A$3,"Артикул",B301,"Размер",D301)</f>
        <v>1</v>
      </c>
    </row>
    <row r="302" spans="1:13" ht="15.95" hidden="1" customHeight="1" x14ac:dyDescent="0.2">
      <c r="A302" s="1" t="s">
        <v>589</v>
      </c>
      <c r="B302" s="12" t="s">
        <v>590</v>
      </c>
      <c r="C302" s="12" t="s">
        <v>588</v>
      </c>
      <c r="D302" s="12" t="s">
        <v>46</v>
      </c>
      <c r="E302" s="12" t="s">
        <v>462</v>
      </c>
      <c r="F302" s="14">
        <v>1</v>
      </c>
      <c r="G302" s="4"/>
      <c r="H302" s="3"/>
      <c r="I302" s="24">
        <v>-1</v>
      </c>
      <c r="J302" s="17">
        <v>-990</v>
      </c>
      <c r="K302" s="1" t="s">
        <v>24</v>
      </c>
      <c r="L302" s="3"/>
      <c r="M302">
        <f>GETPIVOTDATA("Расхожд ения",Лист1!$A$3,"Артикул",B302,"Размер",D302)</f>
        <v>-1</v>
      </c>
    </row>
    <row r="303" spans="1:13" ht="15.95" hidden="1" customHeight="1" x14ac:dyDescent="0.2">
      <c r="A303" s="1" t="s">
        <v>591</v>
      </c>
      <c r="B303" s="12" t="s">
        <v>592</v>
      </c>
      <c r="C303" s="12" t="s">
        <v>74</v>
      </c>
      <c r="D303" s="13">
        <v>3538</v>
      </c>
      <c r="E303" s="12" t="s">
        <v>78</v>
      </c>
      <c r="F303" s="14">
        <v>10</v>
      </c>
      <c r="G303" s="15">
        <v>11</v>
      </c>
      <c r="H303" s="3"/>
      <c r="I303" s="24">
        <v>1</v>
      </c>
      <c r="J303" s="18">
        <v>697</v>
      </c>
      <c r="K303" s="1" t="s">
        <v>21</v>
      </c>
      <c r="L303" s="3"/>
      <c r="M303">
        <f>GETPIVOTDATA("Расхожд ения",Лист1!$A$3,"Артикул",B303,"Размер",D303)</f>
        <v>1</v>
      </c>
    </row>
    <row r="304" spans="1:13" ht="15.95" hidden="1" customHeight="1" x14ac:dyDescent="0.2">
      <c r="A304" s="1" t="s">
        <v>591</v>
      </c>
      <c r="B304" s="12" t="s">
        <v>593</v>
      </c>
      <c r="C304" s="12" t="s">
        <v>74</v>
      </c>
      <c r="D304" s="13">
        <v>3942</v>
      </c>
      <c r="E304" s="12" t="s">
        <v>78</v>
      </c>
      <c r="F304" s="14">
        <v>12</v>
      </c>
      <c r="G304" s="15">
        <v>11</v>
      </c>
      <c r="H304" s="3"/>
      <c r="I304" s="24">
        <v>-1</v>
      </c>
      <c r="J304" s="17">
        <v>-697</v>
      </c>
      <c r="K304" s="1" t="s">
        <v>21</v>
      </c>
      <c r="L304" s="3"/>
      <c r="M304">
        <f>GETPIVOTDATA("Расхожд ения",Лист1!$A$3,"Артикул",B304,"Размер",D304)</f>
        <v>-1</v>
      </c>
    </row>
    <row r="305" spans="1:13" ht="24" hidden="1" customHeight="1" x14ac:dyDescent="0.2">
      <c r="A305" s="1" t="s">
        <v>595</v>
      </c>
      <c r="B305" s="12" t="s">
        <v>596</v>
      </c>
      <c r="C305" s="12" t="s">
        <v>318</v>
      </c>
      <c r="D305" s="13">
        <v>3134</v>
      </c>
      <c r="E305" s="12" t="s">
        <v>75</v>
      </c>
      <c r="F305" s="14">
        <v>3</v>
      </c>
      <c r="G305" s="15">
        <v>4</v>
      </c>
      <c r="H305" s="3"/>
      <c r="I305" s="24">
        <v>1</v>
      </c>
      <c r="J305" s="18">
        <v>490</v>
      </c>
      <c r="K305" s="1" t="s">
        <v>21</v>
      </c>
      <c r="L305" s="3"/>
      <c r="M305">
        <f>GETPIVOTDATA("Расхожд ения",Лист1!$A$3,"Артикул",B305,"Размер",D305)</f>
        <v>1</v>
      </c>
    </row>
    <row r="306" spans="1:13" ht="24" hidden="1" customHeight="1" x14ac:dyDescent="0.2">
      <c r="A306" s="1" t="s">
        <v>595</v>
      </c>
      <c r="B306" s="12" t="s">
        <v>597</v>
      </c>
      <c r="C306" s="12" t="s">
        <v>318</v>
      </c>
      <c r="D306" s="13">
        <v>3538</v>
      </c>
      <c r="E306" s="12" t="s">
        <v>75</v>
      </c>
      <c r="F306" s="14">
        <v>8</v>
      </c>
      <c r="G306" s="15">
        <v>7</v>
      </c>
      <c r="H306" s="3"/>
      <c r="I306" s="24">
        <v>-1</v>
      </c>
      <c r="J306" s="17">
        <v>-490</v>
      </c>
      <c r="K306" s="1" t="s">
        <v>21</v>
      </c>
      <c r="L306" s="12" t="s">
        <v>233</v>
      </c>
      <c r="M306">
        <f>GETPIVOTDATA("Расхожд ения",Лист1!$A$3,"Артикул",B306,"Размер",D306)</f>
        <v>-1</v>
      </c>
    </row>
    <row r="307" spans="1:13" ht="23.1" hidden="1" customHeight="1" x14ac:dyDescent="0.2">
      <c r="A307" s="1" t="s">
        <v>598</v>
      </c>
      <c r="B307" s="12" t="s">
        <v>599</v>
      </c>
      <c r="C307" s="12" t="s">
        <v>600</v>
      </c>
      <c r="D307" s="13">
        <v>7</v>
      </c>
      <c r="E307" s="12" t="s">
        <v>19</v>
      </c>
      <c r="F307" s="14">
        <v>1</v>
      </c>
      <c r="G307" s="15">
        <v>2</v>
      </c>
      <c r="H307" s="3"/>
      <c r="I307" s="24">
        <v>1</v>
      </c>
      <c r="J307" s="18">
        <v>399</v>
      </c>
      <c r="K307" s="1" t="s">
        <v>21</v>
      </c>
      <c r="L307" s="3"/>
      <c r="M307">
        <f>GETPIVOTDATA("Расхожд ения",Лист1!$A$3,"Артикул",B307,"Размер",D307)</f>
        <v>1</v>
      </c>
    </row>
    <row r="308" spans="1:13" ht="15.95" hidden="1" customHeight="1" x14ac:dyDescent="0.2">
      <c r="A308" s="30" t="s">
        <v>601</v>
      </c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2"/>
      <c r="M308" t="e">
        <f>GETPIVOTDATA("Расхожд ения",Лист1!$A$3,"Артикул",B308,"Размер",D308)</f>
        <v>#REF!</v>
      </c>
    </row>
    <row r="309" spans="1:13" ht="60.95" hidden="1" customHeight="1" x14ac:dyDescent="0.2">
      <c r="A309" s="1" t="s">
        <v>0</v>
      </c>
      <c r="B309" s="33"/>
      <c r="C309" s="33"/>
      <c r="D309" s="33"/>
      <c r="E309" s="34"/>
      <c r="F309" s="35" t="s">
        <v>1</v>
      </c>
      <c r="G309" s="36"/>
      <c r="H309" s="33"/>
      <c r="I309" s="33"/>
      <c r="J309" s="33"/>
      <c r="K309" s="34"/>
      <c r="L309" s="2"/>
      <c r="M309" t="e">
        <f>GETPIVOTDATA("Расхожд ения",Лист1!$A$3,"Артикул",B309,"Размер",D309)</f>
        <v>#REF!</v>
      </c>
    </row>
    <row r="310" spans="1:13" ht="12.95" hidden="1" customHeight="1" x14ac:dyDescent="0.2">
      <c r="A310" s="5" t="s">
        <v>2</v>
      </c>
      <c r="M310" t="e">
        <f>GETPIVOTDATA("Расхожд ения",Лист1!$A$3,"Артикул",B310,"Размер",D310)</f>
        <v>#REF!</v>
      </c>
    </row>
    <row r="311" spans="1:13" ht="12.95" hidden="1" customHeight="1" x14ac:dyDescent="0.2">
      <c r="A311" s="5" t="s">
        <v>3</v>
      </c>
      <c r="M311" t="e">
        <f>GETPIVOTDATA("Расхожд ения",Лист1!$A$3,"Артикул",B311,"Размер",D311)</f>
        <v>#REF!</v>
      </c>
    </row>
    <row r="312" spans="1:13" ht="12.95" hidden="1" customHeight="1" x14ac:dyDescent="0.2">
      <c r="A312" s="5" t="s">
        <v>4</v>
      </c>
      <c r="M312" t="e">
        <f>GETPIVOTDATA("Расхожд ения",Лист1!$A$3,"Артикул",B312,"Размер",D312)</f>
        <v>#REF!</v>
      </c>
    </row>
    <row r="313" spans="1:13" ht="12.95" hidden="1" customHeight="1" x14ac:dyDescent="0.2">
      <c r="A313" s="5" t="s">
        <v>5</v>
      </c>
      <c r="M313" t="e">
        <f>GETPIVOTDATA("Расхожд ения",Лист1!$A$3,"Артикул",B313,"Размер",D313)</f>
        <v>#REF!</v>
      </c>
    </row>
    <row r="314" spans="1:13" ht="12.95" hidden="1" customHeight="1" x14ac:dyDescent="0.2">
      <c r="A314" s="5" t="s">
        <v>6</v>
      </c>
      <c r="M314" t="e">
        <f>GETPIVOTDATA("Расхожд ения",Лист1!$A$3,"Артикул",B314,"Размер",D314)</f>
        <v>#REF!</v>
      </c>
    </row>
    <row r="315" spans="1:13" ht="24" hidden="1" customHeight="1" x14ac:dyDescent="0.2">
      <c r="A315" s="1" t="s">
        <v>598</v>
      </c>
      <c r="B315" s="12" t="s">
        <v>602</v>
      </c>
      <c r="C315" s="12" t="s">
        <v>600</v>
      </c>
      <c r="D315" s="13">
        <v>8</v>
      </c>
      <c r="E315" s="12" t="s">
        <v>19</v>
      </c>
      <c r="F315" s="14">
        <v>1</v>
      </c>
      <c r="G315" s="4"/>
      <c r="H315" s="3"/>
      <c r="I315" s="24">
        <v>-1</v>
      </c>
      <c r="J315" s="17">
        <v>-399</v>
      </c>
      <c r="K315" s="1" t="s">
        <v>21</v>
      </c>
      <c r="L315" s="3"/>
      <c r="M315">
        <f>GETPIVOTDATA("Расхожд ения",Лист1!$A$3,"Артикул",B315,"Размер",D315)</f>
        <v>-1</v>
      </c>
    </row>
    <row r="316" spans="1:13" ht="24" hidden="1" customHeight="1" x14ac:dyDescent="0.2">
      <c r="A316" s="1" t="s">
        <v>603</v>
      </c>
      <c r="B316" s="12" t="s">
        <v>604</v>
      </c>
      <c r="C316" s="12" t="s">
        <v>18</v>
      </c>
      <c r="D316" s="13">
        <v>7</v>
      </c>
      <c r="E316" s="12" t="s">
        <v>19</v>
      </c>
      <c r="F316" s="14">
        <v>1</v>
      </c>
      <c r="G316" s="15">
        <v>2</v>
      </c>
      <c r="H316" s="3"/>
      <c r="I316" s="24">
        <v>1</v>
      </c>
      <c r="J316" s="12" t="s">
        <v>198</v>
      </c>
      <c r="K316" s="1" t="s">
        <v>21</v>
      </c>
      <c r="L316" s="3"/>
      <c r="M316">
        <f>GETPIVOTDATA("Расхожд ения",Лист1!$A$3,"Артикул",B316,"Размер",D316)</f>
        <v>1</v>
      </c>
    </row>
    <row r="317" spans="1:13" ht="24" hidden="1" customHeight="1" x14ac:dyDescent="0.2">
      <c r="A317" s="1" t="s">
        <v>603</v>
      </c>
      <c r="B317" s="12" t="s">
        <v>605</v>
      </c>
      <c r="C317" s="12" t="s">
        <v>18</v>
      </c>
      <c r="D317" s="13">
        <v>8</v>
      </c>
      <c r="E317" s="12" t="s">
        <v>19</v>
      </c>
      <c r="F317" s="14">
        <v>1</v>
      </c>
      <c r="G317" s="4"/>
      <c r="H317" s="3"/>
      <c r="I317" s="24">
        <v>-1</v>
      </c>
      <c r="J317" s="12" t="s">
        <v>137</v>
      </c>
      <c r="K317" s="1" t="s">
        <v>21</v>
      </c>
      <c r="L317" s="3"/>
      <c r="M317">
        <f>GETPIVOTDATA("Расхожд ения",Лист1!$A$3,"Артикул",B317,"Размер",D317)</f>
        <v>-1</v>
      </c>
    </row>
    <row r="318" spans="1:13" ht="24" hidden="1" customHeight="1" x14ac:dyDescent="0.2">
      <c r="A318" s="1" t="s">
        <v>603</v>
      </c>
      <c r="B318" s="12" t="s">
        <v>606</v>
      </c>
      <c r="C318" s="12" t="s">
        <v>18</v>
      </c>
      <c r="D318" s="13">
        <v>10</v>
      </c>
      <c r="E318" s="12" t="s">
        <v>19</v>
      </c>
      <c r="F318" s="14">
        <v>1</v>
      </c>
      <c r="G318" s="4"/>
      <c r="H318" s="3"/>
      <c r="I318" s="24">
        <v>-1</v>
      </c>
      <c r="J318" s="12" t="s">
        <v>137</v>
      </c>
      <c r="K318" s="1" t="s">
        <v>21</v>
      </c>
      <c r="L318" s="3"/>
      <c r="M318">
        <f>GETPIVOTDATA("Расхожд ения",Лист1!$A$3,"Артикул",B318,"Размер",D318)</f>
        <v>-1</v>
      </c>
    </row>
    <row r="319" spans="1:13" ht="24" hidden="1" customHeight="1" x14ac:dyDescent="0.2">
      <c r="A319" s="1" t="s">
        <v>603</v>
      </c>
      <c r="B319" s="12" t="s">
        <v>607</v>
      </c>
      <c r="C319" s="12" t="s">
        <v>18</v>
      </c>
      <c r="D319" s="13">
        <v>11</v>
      </c>
      <c r="E319" s="12" t="s">
        <v>19</v>
      </c>
      <c r="F319" s="14">
        <v>3</v>
      </c>
      <c r="G319" s="15">
        <v>4</v>
      </c>
      <c r="H319" s="3"/>
      <c r="I319" s="24">
        <v>1</v>
      </c>
      <c r="J319" s="12" t="s">
        <v>198</v>
      </c>
      <c r="K319" s="1" t="s">
        <v>21</v>
      </c>
      <c r="L319" s="3"/>
      <c r="M319">
        <f>GETPIVOTDATA("Расхожд ения",Лист1!$A$3,"Артикул",B319,"Размер",D319)</f>
        <v>1</v>
      </c>
    </row>
    <row r="320" spans="1:13" ht="24" hidden="1" customHeight="1" x14ac:dyDescent="0.2">
      <c r="A320" s="1" t="s">
        <v>608</v>
      </c>
      <c r="B320" s="12" t="s">
        <v>609</v>
      </c>
      <c r="C320" s="12" t="s">
        <v>172</v>
      </c>
      <c r="D320" s="13">
        <v>10</v>
      </c>
      <c r="E320" s="12" t="s">
        <v>152</v>
      </c>
      <c r="F320" s="14">
        <v>1</v>
      </c>
      <c r="G320" s="4"/>
      <c r="H320" s="3"/>
      <c r="I320" s="24">
        <v>-1</v>
      </c>
      <c r="J320" s="12" t="s">
        <v>58</v>
      </c>
      <c r="K320" s="1" t="s">
        <v>24</v>
      </c>
      <c r="L320" s="12" t="s">
        <v>610</v>
      </c>
      <c r="M320">
        <f>GETPIVOTDATA("Расхожд ения",Лист1!$A$3,"Артикул",B320,"Размер",D320)</f>
        <v>-1</v>
      </c>
    </row>
    <row r="321" spans="1:13" ht="24" hidden="1" customHeight="1" x14ac:dyDescent="0.2">
      <c r="A321" s="1" t="s">
        <v>611</v>
      </c>
      <c r="B321" s="12" t="s">
        <v>612</v>
      </c>
      <c r="C321" s="12" t="s">
        <v>28</v>
      </c>
      <c r="D321" s="13">
        <v>5</v>
      </c>
      <c r="E321" s="12" t="s">
        <v>19</v>
      </c>
      <c r="F321" s="14">
        <v>2</v>
      </c>
      <c r="G321" s="4"/>
      <c r="H321" s="3"/>
      <c r="I321" s="24">
        <v>-2</v>
      </c>
      <c r="J321" s="12" t="s">
        <v>427</v>
      </c>
      <c r="K321" s="1" t="s">
        <v>21</v>
      </c>
      <c r="L321" s="12" t="s">
        <v>613</v>
      </c>
      <c r="M321">
        <f>GETPIVOTDATA("Расхожд ения",Лист1!$A$3,"Артикул",B321,"Размер",D321)</f>
        <v>-2</v>
      </c>
    </row>
    <row r="322" spans="1:13" ht="15.95" hidden="1" customHeight="1" x14ac:dyDescent="0.2">
      <c r="A322" s="1" t="s">
        <v>614</v>
      </c>
      <c r="B322" s="12" t="s">
        <v>615</v>
      </c>
      <c r="C322" s="12" t="s">
        <v>151</v>
      </c>
      <c r="D322" s="13">
        <v>22</v>
      </c>
      <c r="E322" s="12" t="s">
        <v>152</v>
      </c>
      <c r="F322" s="14">
        <v>3</v>
      </c>
      <c r="G322" s="15">
        <v>2</v>
      </c>
      <c r="H322" s="3"/>
      <c r="I322" s="24">
        <v>-1</v>
      </c>
      <c r="J322" s="12" t="s">
        <v>406</v>
      </c>
      <c r="K322" s="1" t="s">
        <v>21</v>
      </c>
      <c r="L322" s="12" t="s">
        <v>616</v>
      </c>
      <c r="M322">
        <f>GETPIVOTDATA("Расхожд ения",Лист1!$A$3,"Артикул",B322,"Размер",D322)</f>
        <v>-1</v>
      </c>
    </row>
    <row r="323" spans="1:13" ht="15.95" hidden="1" customHeight="1" x14ac:dyDescent="0.2">
      <c r="A323" s="1" t="s">
        <v>614</v>
      </c>
      <c r="B323" s="12" t="s">
        <v>617</v>
      </c>
      <c r="C323" s="12" t="s">
        <v>151</v>
      </c>
      <c r="D323" s="13">
        <v>23</v>
      </c>
      <c r="E323" s="12" t="s">
        <v>152</v>
      </c>
      <c r="F323" s="14">
        <v>1</v>
      </c>
      <c r="G323" s="4"/>
      <c r="H323" s="3"/>
      <c r="I323" s="24">
        <v>-1</v>
      </c>
      <c r="J323" s="12" t="s">
        <v>406</v>
      </c>
      <c r="K323" s="1" t="s">
        <v>21</v>
      </c>
      <c r="L323" s="12" t="s">
        <v>616</v>
      </c>
      <c r="M323">
        <f>GETPIVOTDATA("Расхожд ения",Лист1!$A$3,"Артикул",B323,"Размер",D323)</f>
        <v>-1</v>
      </c>
    </row>
    <row r="324" spans="1:13" ht="15.95" hidden="1" customHeight="1" x14ac:dyDescent="0.2">
      <c r="A324" s="1" t="s">
        <v>614</v>
      </c>
      <c r="B324" s="12" t="s">
        <v>618</v>
      </c>
      <c r="C324" s="12" t="s">
        <v>151</v>
      </c>
      <c r="D324" s="13">
        <v>24</v>
      </c>
      <c r="E324" s="12" t="s">
        <v>152</v>
      </c>
      <c r="F324" s="14">
        <v>1</v>
      </c>
      <c r="G324" s="15">
        <v>2</v>
      </c>
      <c r="H324" s="3"/>
      <c r="I324" s="24">
        <v>1</v>
      </c>
      <c r="J324" s="12" t="s">
        <v>441</v>
      </c>
      <c r="K324" s="1" t="s">
        <v>21</v>
      </c>
      <c r="L324" s="12" t="s">
        <v>616</v>
      </c>
      <c r="M324">
        <f>GETPIVOTDATA("Расхожд ения",Лист1!$A$3,"Артикул",B324,"Размер",D324)</f>
        <v>1</v>
      </c>
    </row>
    <row r="325" spans="1:13" ht="15.95" hidden="1" customHeight="1" x14ac:dyDescent="0.2">
      <c r="A325" s="1" t="s">
        <v>614</v>
      </c>
      <c r="B325" s="12" t="s">
        <v>619</v>
      </c>
      <c r="C325" s="12" t="s">
        <v>151</v>
      </c>
      <c r="D325" s="13">
        <v>25</v>
      </c>
      <c r="E325" s="12" t="s">
        <v>152</v>
      </c>
      <c r="F325" s="14">
        <v>1</v>
      </c>
      <c r="G325" s="15">
        <v>2</v>
      </c>
      <c r="H325" s="3"/>
      <c r="I325" s="24">
        <v>1</v>
      </c>
      <c r="J325" s="12" t="s">
        <v>441</v>
      </c>
      <c r="K325" s="1" t="s">
        <v>21</v>
      </c>
      <c r="L325" s="12" t="s">
        <v>616</v>
      </c>
      <c r="M325">
        <f>GETPIVOTDATA("Расхожд ения",Лист1!$A$3,"Артикул",B325,"Размер",D325)</f>
        <v>1</v>
      </c>
    </row>
    <row r="326" spans="1:13" ht="15.95" hidden="1" customHeight="1" x14ac:dyDescent="0.2">
      <c r="A326" s="1" t="s">
        <v>614</v>
      </c>
      <c r="B326" s="12" t="s">
        <v>620</v>
      </c>
      <c r="C326" s="12" t="s">
        <v>151</v>
      </c>
      <c r="D326" s="13">
        <v>26</v>
      </c>
      <c r="E326" s="12" t="s">
        <v>152</v>
      </c>
      <c r="F326" s="14">
        <v>4</v>
      </c>
      <c r="G326" s="15">
        <v>3</v>
      </c>
      <c r="H326" s="3"/>
      <c r="I326" s="24">
        <v>-1</v>
      </c>
      <c r="J326" s="12" t="s">
        <v>406</v>
      </c>
      <c r="K326" s="1" t="s">
        <v>21</v>
      </c>
      <c r="L326" s="12" t="s">
        <v>616</v>
      </c>
      <c r="M326">
        <f>GETPIVOTDATA("Расхожд ения",Лист1!$A$3,"Артикул",B326,"Размер",D326)</f>
        <v>-1</v>
      </c>
    </row>
    <row r="327" spans="1:13" ht="15.95" hidden="1" customHeight="1" x14ac:dyDescent="0.2">
      <c r="A327" s="1" t="s">
        <v>621</v>
      </c>
      <c r="B327" s="12" t="s">
        <v>622</v>
      </c>
      <c r="C327" s="12" t="s">
        <v>151</v>
      </c>
      <c r="D327" s="13">
        <v>20</v>
      </c>
      <c r="E327" s="12" t="s">
        <v>152</v>
      </c>
      <c r="F327" s="14">
        <v>2</v>
      </c>
      <c r="G327" s="15">
        <v>1</v>
      </c>
      <c r="H327" s="3"/>
      <c r="I327" s="24">
        <v>-1</v>
      </c>
      <c r="J327" s="12" t="s">
        <v>406</v>
      </c>
      <c r="K327" s="1" t="s">
        <v>21</v>
      </c>
      <c r="L327" s="12" t="s">
        <v>616</v>
      </c>
      <c r="M327">
        <f>GETPIVOTDATA("Расхожд ения",Лист1!$A$3,"Артикул",B327,"Размер",D327)</f>
        <v>-1</v>
      </c>
    </row>
    <row r="328" spans="1:13" ht="15.95" hidden="1" customHeight="1" x14ac:dyDescent="0.2">
      <c r="A328" s="1" t="s">
        <v>621</v>
      </c>
      <c r="B328" s="12" t="s">
        <v>623</v>
      </c>
      <c r="C328" s="12" t="s">
        <v>151</v>
      </c>
      <c r="D328" s="13">
        <v>21</v>
      </c>
      <c r="E328" s="12" t="s">
        <v>152</v>
      </c>
      <c r="F328" s="14">
        <v>1</v>
      </c>
      <c r="G328" s="15">
        <v>2</v>
      </c>
      <c r="H328" s="3"/>
      <c r="I328" s="24">
        <v>1</v>
      </c>
      <c r="J328" s="12" t="s">
        <v>441</v>
      </c>
      <c r="K328" s="1" t="s">
        <v>21</v>
      </c>
      <c r="L328" s="12" t="s">
        <v>616</v>
      </c>
      <c r="M328">
        <f>GETPIVOTDATA("Расхожд ения",Лист1!$A$3,"Артикул",B328,"Размер",D328)</f>
        <v>1</v>
      </c>
    </row>
    <row r="329" spans="1:13" ht="15.95" hidden="1" customHeight="1" x14ac:dyDescent="0.2">
      <c r="A329" s="1" t="s">
        <v>624</v>
      </c>
      <c r="B329" s="12" t="s">
        <v>625</v>
      </c>
      <c r="C329" s="12" t="s">
        <v>151</v>
      </c>
      <c r="D329" s="12" t="s">
        <v>626</v>
      </c>
      <c r="E329" s="12" t="s">
        <v>152</v>
      </c>
      <c r="F329" s="14">
        <v>2</v>
      </c>
      <c r="G329" s="15">
        <v>1</v>
      </c>
      <c r="H329" s="3"/>
      <c r="I329" s="24">
        <v>-1</v>
      </c>
      <c r="J329" s="12" t="s">
        <v>33</v>
      </c>
      <c r="K329" s="1" t="s">
        <v>21</v>
      </c>
      <c r="L329" s="12" t="s">
        <v>627</v>
      </c>
      <c r="M329">
        <f>GETPIVOTDATA("Расхожд ения",Лист1!$A$3,"Артикул",B329,"Размер",D329)</f>
        <v>-1</v>
      </c>
    </row>
    <row r="330" spans="1:13" ht="15.95" hidden="1" customHeight="1" x14ac:dyDescent="0.2">
      <c r="A330" s="1" t="s">
        <v>624</v>
      </c>
      <c r="B330" s="12" t="s">
        <v>628</v>
      </c>
      <c r="C330" s="12" t="s">
        <v>151</v>
      </c>
      <c r="D330" s="12" t="s">
        <v>156</v>
      </c>
      <c r="E330" s="12" t="s">
        <v>152</v>
      </c>
      <c r="F330" s="14">
        <v>3</v>
      </c>
      <c r="G330" s="15">
        <v>4</v>
      </c>
      <c r="H330" s="3"/>
      <c r="I330" s="24">
        <v>1</v>
      </c>
      <c r="J330" s="12" t="s">
        <v>165</v>
      </c>
      <c r="K330" s="1" t="s">
        <v>21</v>
      </c>
      <c r="L330" s="12" t="s">
        <v>627</v>
      </c>
      <c r="M330">
        <f>GETPIVOTDATA("Расхожд ения",Лист1!$A$3,"Артикул",B330,"Размер",D330)</f>
        <v>1</v>
      </c>
    </row>
    <row r="331" spans="1:13" ht="24" hidden="1" customHeight="1" x14ac:dyDescent="0.2">
      <c r="A331" s="1" t="s">
        <v>629</v>
      </c>
      <c r="B331" s="12" t="s">
        <v>630</v>
      </c>
      <c r="C331" s="12" t="s">
        <v>240</v>
      </c>
      <c r="D331" s="13">
        <v>8</v>
      </c>
      <c r="E331" s="12" t="s">
        <v>350</v>
      </c>
      <c r="F331" s="14">
        <v>1</v>
      </c>
      <c r="G331" s="4"/>
      <c r="H331" s="3"/>
      <c r="I331" s="24">
        <v>-1</v>
      </c>
      <c r="J331" s="12" t="s">
        <v>484</v>
      </c>
      <c r="K331" s="1" t="s">
        <v>21</v>
      </c>
      <c r="L331" s="12" t="s">
        <v>631</v>
      </c>
      <c r="M331">
        <f>GETPIVOTDATA("Расхожд ения",Лист1!$A$3,"Артикул",B331,"Размер",D331)</f>
        <v>-1</v>
      </c>
    </row>
    <row r="332" spans="1:13" ht="24" hidden="1" customHeight="1" x14ac:dyDescent="0.2">
      <c r="A332" s="1" t="s">
        <v>632</v>
      </c>
      <c r="B332" s="12" t="s">
        <v>633</v>
      </c>
      <c r="C332" s="12" t="s">
        <v>634</v>
      </c>
      <c r="D332" s="12" t="s">
        <v>173</v>
      </c>
      <c r="E332" s="12" t="s">
        <v>350</v>
      </c>
      <c r="F332" s="14">
        <v>1</v>
      </c>
      <c r="G332" s="4"/>
      <c r="H332" s="3"/>
      <c r="I332" s="24">
        <v>-1</v>
      </c>
      <c r="J332" s="12" t="s">
        <v>484</v>
      </c>
      <c r="K332" s="1" t="s">
        <v>24</v>
      </c>
      <c r="L332" s="13">
        <v>224</v>
      </c>
      <c r="M332">
        <f>GETPIVOTDATA("Расхожд ения",Лист1!$A$3,"Артикул",B332,"Размер",D332)</f>
        <v>-1</v>
      </c>
    </row>
    <row r="333" spans="1:13" ht="24" hidden="1" customHeight="1" x14ac:dyDescent="0.2">
      <c r="A333" s="1" t="s">
        <v>635</v>
      </c>
      <c r="B333" s="12" t="s">
        <v>636</v>
      </c>
      <c r="C333" s="12" t="s">
        <v>637</v>
      </c>
      <c r="D333" s="13">
        <v>5</v>
      </c>
      <c r="E333" s="12" t="s">
        <v>201</v>
      </c>
      <c r="F333" s="14">
        <v>1</v>
      </c>
      <c r="G333" s="4"/>
      <c r="H333" s="3"/>
      <c r="I333" s="24">
        <v>-1</v>
      </c>
      <c r="J333" s="12" t="s">
        <v>226</v>
      </c>
      <c r="K333" s="1" t="s">
        <v>21</v>
      </c>
      <c r="L333" s="12" t="s">
        <v>638</v>
      </c>
      <c r="M333">
        <f>GETPIVOTDATA("Расхожд ения",Лист1!$A$3,"Артикул",B333,"Размер",D333)</f>
        <v>-1</v>
      </c>
    </row>
    <row r="334" spans="1:13" ht="15.95" hidden="1" customHeight="1" x14ac:dyDescent="0.2">
      <c r="A334" s="30" t="s">
        <v>639</v>
      </c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2"/>
      <c r="M334" t="e">
        <f>GETPIVOTDATA("Расхожд ения",Лист1!$A$3,"Артикул",B334,"Размер",D334)</f>
        <v>#REF!</v>
      </c>
    </row>
    <row r="335" spans="1:13" ht="60.95" hidden="1" customHeight="1" x14ac:dyDescent="0.2">
      <c r="A335" s="1" t="s">
        <v>0</v>
      </c>
      <c r="B335" s="33"/>
      <c r="C335" s="33"/>
      <c r="D335" s="33"/>
      <c r="E335" s="34"/>
      <c r="F335" s="35" t="s">
        <v>1</v>
      </c>
      <c r="G335" s="36"/>
      <c r="H335" s="33"/>
      <c r="I335" s="33"/>
      <c r="J335" s="33"/>
      <c r="K335" s="34"/>
      <c r="L335" s="2"/>
      <c r="M335" t="e">
        <f>GETPIVOTDATA("Расхожд ения",Лист1!$A$3,"Артикул",B335,"Размер",D335)</f>
        <v>#REF!</v>
      </c>
    </row>
    <row r="336" spans="1:13" ht="12.95" hidden="1" customHeight="1" x14ac:dyDescent="0.2">
      <c r="A336" s="5" t="s">
        <v>2</v>
      </c>
      <c r="M336" t="e">
        <f>GETPIVOTDATA("Расхожд ения",Лист1!$A$3,"Артикул",B336,"Размер",D336)</f>
        <v>#REF!</v>
      </c>
    </row>
    <row r="337" spans="1:13" ht="12.95" hidden="1" customHeight="1" x14ac:dyDescent="0.2">
      <c r="A337" s="5" t="s">
        <v>3</v>
      </c>
      <c r="M337" t="e">
        <f>GETPIVOTDATA("Расхожд ения",Лист1!$A$3,"Артикул",B337,"Размер",D337)</f>
        <v>#REF!</v>
      </c>
    </row>
    <row r="338" spans="1:13" ht="12.95" hidden="1" customHeight="1" x14ac:dyDescent="0.2">
      <c r="A338" s="5" t="s">
        <v>4</v>
      </c>
      <c r="M338" t="e">
        <f>GETPIVOTDATA("Расхожд ения",Лист1!$A$3,"Артикул",B338,"Размер",D338)</f>
        <v>#REF!</v>
      </c>
    </row>
    <row r="339" spans="1:13" ht="12.95" hidden="1" customHeight="1" x14ac:dyDescent="0.2">
      <c r="A339" s="5" t="s">
        <v>5</v>
      </c>
      <c r="M339" t="e">
        <f>GETPIVOTDATA("Расхожд ения",Лист1!$A$3,"Артикул",B339,"Размер",D339)</f>
        <v>#REF!</v>
      </c>
    </row>
    <row r="340" spans="1:13" ht="12.95" hidden="1" customHeight="1" x14ac:dyDescent="0.2">
      <c r="A340" s="5" t="s">
        <v>6</v>
      </c>
      <c r="M340" t="e">
        <f>GETPIVOTDATA("Расхожд ения",Лист1!$A$3,"Артикул",B340,"Размер",D340)</f>
        <v>#REF!</v>
      </c>
    </row>
    <row r="341" spans="1:13" ht="15.95" hidden="1" customHeight="1" x14ac:dyDescent="0.2">
      <c r="A341" s="1" t="s">
        <v>640</v>
      </c>
      <c r="B341" s="12" t="s">
        <v>644</v>
      </c>
      <c r="C341" s="12" t="s">
        <v>641</v>
      </c>
      <c r="D341" s="12" t="s">
        <v>46</v>
      </c>
      <c r="E341" s="12" t="s">
        <v>642</v>
      </c>
      <c r="F341" s="14">
        <v>1</v>
      </c>
      <c r="G341" s="4"/>
      <c r="H341" s="3"/>
      <c r="I341" s="24">
        <v>-1</v>
      </c>
      <c r="J341" s="17">
        <v>-99</v>
      </c>
      <c r="K341" s="1" t="s">
        <v>24</v>
      </c>
      <c r="L341" s="12" t="s">
        <v>643</v>
      </c>
      <c r="M341">
        <f>GETPIVOTDATA("Расхожд ения",Лист1!$A$3,"Артикул",B341,"Размер",D341)</f>
        <v>-1</v>
      </c>
    </row>
    <row r="342" spans="1:13" ht="15.95" hidden="1" customHeight="1" x14ac:dyDescent="0.2">
      <c r="A342" s="1" t="s">
        <v>640</v>
      </c>
      <c r="B342" s="12" t="s">
        <v>645</v>
      </c>
      <c r="C342" s="12" t="s">
        <v>641</v>
      </c>
      <c r="D342" s="12" t="s">
        <v>113</v>
      </c>
      <c r="E342" s="12" t="s">
        <v>642</v>
      </c>
      <c r="F342" s="14">
        <v>2</v>
      </c>
      <c r="G342" s="15">
        <v>3</v>
      </c>
      <c r="H342" s="3"/>
      <c r="I342" s="24">
        <v>1</v>
      </c>
      <c r="J342" s="20">
        <v>99</v>
      </c>
      <c r="K342" s="1" t="s">
        <v>21</v>
      </c>
      <c r="L342" s="12" t="s">
        <v>643</v>
      </c>
      <c r="M342">
        <f>GETPIVOTDATA("Расхожд ения",Лист1!$A$3,"Артикул",B342,"Размер",D342)</f>
        <v>1</v>
      </c>
    </row>
    <row r="343" spans="1:13" ht="24" hidden="1" customHeight="1" x14ac:dyDescent="0.2">
      <c r="A343" s="1" t="s">
        <v>646</v>
      </c>
      <c r="B343" s="12" t="s">
        <v>647</v>
      </c>
      <c r="C343" s="12" t="s">
        <v>648</v>
      </c>
      <c r="D343" s="12" t="s">
        <v>282</v>
      </c>
      <c r="E343" s="12" t="s">
        <v>594</v>
      </c>
      <c r="F343" s="14">
        <v>1</v>
      </c>
      <c r="G343" s="4"/>
      <c r="H343" s="3"/>
      <c r="I343" s="24">
        <v>-1</v>
      </c>
      <c r="J343" s="17">
        <v>-697</v>
      </c>
      <c r="K343" s="1" t="s">
        <v>21</v>
      </c>
      <c r="L343" s="3"/>
      <c r="M343">
        <f>GETPIVOTDATA("Расхожд ения",Лист1!$A$3,"Артикул",B343,"Размер",D343)</f>
        <v>-1</v>
      </c>
    </row>
    <row r="344" spans="1:13" ht="15.95" hidden="1" customHeight="1" x14ac:dyDescent="0.2">
      <c r="A344" s="1" t="s">
        <v>649</v>
      </c>
      <c r="B344" s="12" t="s">
        <v>650</v>
      </c>
      <c r="C344" s="12" t="s">
        <v>260</v>
      </c>
      <c r="D344" s="12" t="s">
        <v>31</v>
      </c>
      <c r="E344" s="12" t="s">
        <v>553</v>
      </c>
      <c r="F344" s="14">
        <v>1</v>
      </c>
      <c r="G344" s="4"/>
      <c r="H344" s="3"/>
      <c r="I344" s="24">
        <v>-1</v>
      </c>
      <c r="J344" s="12" t="s">
        <v>33</v>
      </c>
      <c r="K344" s="1" t="s">
        <v>21</v>
      </c>
      <c r="L344" s="3"/>
      <c r="M344">
        <f>GETPIVOTDATA("Расхожд ения",Лист1!$A$3,"Артикул",B344,"Размер",D344)</f>
        <v>-1</v>
      </c>
    </row>
    <row r="345" spans="1:13" ht="24" hidden="1" customHeight="1" x14ac:dyDescent="0.2">
      <c r="A345" s="1" t="s">
        <v>651</v>
      </c>
      <c r="B345" s="12" t="s">
        <v>652</v>
      </c>
      <c r="C345" s="12" t="s">
        <v>118</v>
      </c>
      <c r="D345" s="12" t="s">
        <v>31</v>
      </c>
      <c r="E345" s="12" t="s">
        <v>119</v>
      </c>
      <c r="F345" s="14">
        <v>4</v>
      </c>
      <c r="G345" s="15">
        <v>5</v>
      </c>
      <c r="H345" s="3"/>
      <c r="I345" s="24">
        <v>1</v>
      </c>
      <c r="J345" s="12" t="s">
        <v>291</v>
      </c>
      <c r="K345" s="1" t="s">
        <v>21</v>
      </c>
      <c r="L345" s="12" t="s">
        <v>653</v>
      </c>
      <c r="M345">
        <f>GETPIVOTDATA("Расхожд ения",Лист1!$A$3,"Артикул",B345,"Размер",D345)</f>
        <v>1</v>
      </c>
    </row>
    <row r="346" spans="1:13" ht="24" hidden="1" customHeight="1" x14ac:dyDescent="0.2">
      <c r="A346" s="1" t="s">
        <v>651</v>
      </c>
      <c r="B346" s="12" t="s">
        <v>654</v>
      </c>
      <c r="C346" s="12" t="s">
        <v>118</v>
      </c>
      <c r="D346" s="12" t="s">
        <v>46</v>
      </c>
      <c r="E346" s="12" t="s">
        <v>119</v>
      </c>
      <c r="F346" s="14">
        <v>1</v>
      </c>
      <c r="G346" s="4"/>
      <c r="H346" s="3"/>
      <c r="I346" s="24">
        <v>-1</v>
      </c>
      <c r="J346" s="12" t="s">
        <v>289</v>
      </c>
      <c r="K346" s="1" t="s">
        <v>21</v>
      </c>
      <c r="L346" s="12" t="s">
        <v>653</v>
      </c>
      <c r="M346">
        <f>GETPIVOTDATA("Расхожд ения",Лист1!$A$3,"Артикул",B346,"Размер",D346)</f>
        <v>-1</v>
      </c>
    </row>
    <row r="347" spans="1:13" ht="15.95" hidden="1" customHeight="1" x14ac:dyDescent="0.2">
      <c r="A347" s="1" t="s">
        <v>655</v>
      </c>
      <c r="B347" s="12" t="s">
        <v>656</v>
      </c>
      <c r="C347" s="12" t="s">
        <v>260</v>
      </c>
      <c r="D347" s="12" t="s">
        <v>31</v>
      </c>
      <c r="E347" s="12" t="s">
        <v>553</v>
      </c>
      <c r="F347" s="14">
        <v>1</v>
      </c>
      <c r="G347" s="4"/>
      <c r="H347" s="3"/>
      <c r="I347" s="24">
        <v>-1</v>
      </c>
      <c r="J347" s="12" t="s">
        <v>33</v>
      </c>
      <c r="K347" s="1" t="s">
        <v>21</v>
      </c>
      <c r="L347" s="3"/>
      <c r="M347">
        <f>GETPIVOTDATA("Расхожд ения",Лист1!$A$3,"Артикул",B347,"Размер",D347)</f>
        <v>-1</v>
      </c>
    </row>
    <row r="348" spans="1:13" ht="15.95" hidden="1" customHeight="1" x14ac:dyDescent="0.2">
      <c r="A348" s="1" t="s">
        <v>657</v>
      </c>
      <c r="B348" s="12" t="s">
        <v>658</v>
      </c>
      <c r="C348" s="12" t="s">
        <v>659</v>
      </c>
      <c r="D348" s="13">
        <v>4345</v>
      </c>
      <c r="E348" s="12" t="s">
        <v>75</v>
      </c>
      <c r="F348" s="14">
        <v>2</v>
      </c>
      <c r="G348" s="15">
        <v>1</v>
      </c>
      <c r="H348" s="3"/>
      <c r="I348" s="24">
        <v>-1</v>
      </c>
      <c r="J348" s="17">
        <v>-490</v>
      </c>
      <c r="K348" s="1" t="s">
        <v>21</v>
      </c>
      <c r="L348" s="3"/>
      <c r="M348">
        <f>GETPIVOTDATA("Расхожд ения",Лист1!$A$3,"Артикул",B348,"Размер",D348)</f>
        <v>-1</v>
      </c>
    </row>
    <row r="349" spans="1:13" ht="24" hidden="1" customHeight="1" x14ac:dyDescent="0.2">
      <c r="A349" s="1" t="s">
        <v>660</v>
      </c>
      <c r="B349" s="12" t="s">
        <v>661</v>
      </c>
      <c r="C349" s="12" t="s">
        <v>131</v>
      </c>
      <c r="D349" s="12" t="s">
        <v>288</v>
      </c>
      <c r="E349" s="12" t="s">
        <v>106</v>
      </c>
      <c r="F349" s="14">
        <v>1</v>
      </c>
      <c r="G349" s="4"/>
      <c r="H349" s="3"/>
      <c r="I349" s="24">
        <v>-1</v>
      </c>
      <c r="J349" s="12" t="s">
        <v>133</v>
      </c>
      <c r="K349" s="1" t="s">
        <v>21</v>
      </c>
      <c r="L349" s="12" t="s">
        <v>662</v>
      </c>
      <c r="M349">
        <f>GETPIVOTDATA("Расхожд ения",Лист1!$A$3,"Артикул",B349,"Размер",D349)</f>
        <v>-1</v>
      </c>
    </row>
    <row r="350" spans="1:13" ht="15.95" hidden="1" customHeight="1" x14ac:dyDescent="0.2">
      <c r="A350" s="1" t="s">
        <v>663</v>
      </c>
      <c r="B350" s="12" t="s">
        <v>664</v>
      </c>
      <c r="C350" s="12" t="s">
        <v>665</v>
      </c>
      <c r="D350" s="13">
        <v>110</v>
      </c>
      <c r="E350" s="12" t="s">
        <v>666</v>
      </c>
      <c r="F350" s="14">
        <v>1</v>
      </c>
      <c r="G350" s="4"/>
      <c r="H350" s="3"/>
      <c r="I350" s="24">
        <v>-1</v>
      </c>
      <c r="J350" s="12" t="s">
        <v>184</v>
      </c>
      <c r="K350" s="1" t="s">
        <v>21</v>
      </c>
      <c r="L350" s="3"/>
      <c r="M350">
        <f>GETPIVOTDATA("Расхожд ения",Лист1!$A$3,"Артикул",B350,"Размер",D350)</f>
        <v>-1</v>
      </c>
    </row>
    <row r="351" spans="1:13" ht="15.95" hidden="1" customHeight="1" x14ac:dyDescent="0.2">
      <c r="A351" s="1" t="s">
        <v>667</v>
      </c>
      <c r="B351" s="12" t="s">
        <v>668</v>
      </c>
      <c r="C351" s="12" t="s">
        <v>669</v>
      </c>
      <c r="D351" s="13">
        <v>140</v>
      </c>
      <c r="E351" s="12" t="s">
        <v>90</v>
      </c>
      <c r="F351" s="14">
        <v>1</v>
      </c>
      <c r="G351" s="4"/>
      <c r="H351" s="3"/>
      <c r="I351" s="24">
        <v>-1</v>
      </c>
      <c r="J351" s="17">
        <v>-990</v>
      </c>
      <c r="K351" s="1" t="s">
        <v>21</v>
      </c>
      <c r="L351" s="3"/>
      <c r="M351">
        <f>GETPIVOTDATA("Расхожд ения",Лист1!$A$3,"Артикул",B351,"Размер",D351)</f>
        <v>-1</v>
      </c>
    </row>
    <row r="352" spans="1:13" ht="15.95" hidden="1" customHeight="1" x14ac:dyDescent="0.2">
      <c r="A352" s="30" t="s">
        <v>670</v>
      </c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2"/>
      <c r="M352" t="e">
        <f>GETPIVOTDATA("Расхожд ения",Лист1!$A$3,"Артикул",B352,"Размер",D352)</f>
        <v>#REF!</v>
      </c>
    </row>
    <row r="353" spans="1:13" ht="60.95" hidden="1" customHeight="1" x14ac:dyDescent="0.2">
      <c r="A353" s="1" t="s">
        <v>0</v>
      </c>
      <c r="B353" s="33"/>
      <c r="C353" s="33"/>
      <c r="D353" s="33"/>
      <c r="E353" s="34"/>
      <c r="F353" s="35" t="s">
        <v>1</v>
      </c>
      <c r="G353" s="36"/>
      <c r="H353" s="33"/>
      <c r="I353" s="33"/>
      <c r="J353" s="33"/>
      <c r="K353" s="34"/>
      <c r="L353" s="2"/>
      <c r="M353" t="e">
        <f>GETPIVOTDATA("Расхожд ения",Лист1!$A$3,"Артикул",B353,"Размер",D353)</f>
        <v>#REF!</v>
      </c>
    </row>
    <row r="354" spans="1:13" ht="12.95" hidden="1" customHeight="1" x14ac:dyDescent="0.2">
      <c r="A354" s="5" t="s">
        <v>2</v>
      </c>
      <c r="M354" t="e">
        <f>GETPIVOTDATA("Расхожд ения",Лист1!$A$3,"Артикул",B354,"Размер",D354)</f>
        <v>#REF!</v>
      </c>
    </row>
    <row r="355" spans="1:13" ht="12.95" hidden="1" customHeight="1" x14ac:dyDescent="0.2">
      <c r="A355" s="5" t="s">
        <v>3</v>
      </c>
      <c r="M355" t="e">
        <f>GETPIVOTDATA("Расхожд ения",Лист1!$A$3,"Артикул",B355,"Размер",D355)</f>
        <v>#REF!</v>
      </c>
    </row>
    <row r="356" spans="1:13" ht="12.95" hidden="1" customHeight="1" x14ac:dyDescent="0.2">
      <c r="A356" s="5" t="s">
        <v>4</v>
      </c>
      <c r="M356" t="e">
        <f>GETPIVOTDATA("Расхожд ения",Лист1!$A$3,"Артикул",B356,"Размер",D356)</f>
        <v>#REF!</v>
      </c>
    </row>
    <row r="357" spans="1:13" ht="12.95" hidden="1" customHeight="1" x14ac:dyDescent="0.2">
      <c r="A357" s="5" t="s">
        <v>5</v>
      </c>
      <c r="M357" t="e">
        <f>GETPIVOTDATA("Расхожд ения",Лист1!$A$3,"Артикул",B357,"Размер",D357)</f>
        <v>#REF!</v>
      </c>
    </row>
    <row r="358" spans="1:13" ht="12.95" hidden="1" customHeight="1" x14ac:dyDescent="0.2">
      <c r="A358" s="5" t="s">
        <v>6</v>
      </c>
      <c r="M358" t="e">
        <f>GETPIVOTDATA("Расхожд ения",Лист1!$A$3,"Артикул",B358,"Размер",D358)</f>
        <v>#REF!</v>
      </c>
    </row>
    <row r="359" spans="1:13" ht="15.95" hidden="1" customHeight="1" x14ac:dyDescent="0.2">
      <c r="A359" s="1" t="s">
        <v>671</v>
      </c>
      <c r="B359" s="12" t="s">
        <v>672</v>
      </c>
      <c r="C359" s="12" t="s">
        <v>89</v>
      </c>
      <c r="D359" s="12" t="s">
        <v>31</v>
      </c>
      <c r="E359" s="12" t="s">
        <v>673</v>
      </c>
      <c r="F359" s="14">
        <v>3</v>
      </c>
      <c r="G359" s="15">
        <v>2</v>
      </c>
      <c r="H359" s="3"/>
      <c r="I359" s="24">
        <v>-1</v>
      </c>
      <c r="J359" s="12" t="s">
        <v>415</v>
      </c>
      <c r="K359" s="1" t="s">
        <v>21</v>
      </c>
      <c r="L359" s="3"/>
      <c r="M359">
        <f>GETPIVOTDATA("Расхожд ения",Лист1!$A$3,"Артикул",B359,"Размер",D359)</f>
        <v>-1</v>
      </c>
    </row>
    <row r="360" spans="1:13" ht="15.95" hidden="1" customHeight="1" x14ac:dyDescent="0.2">
      <c r="A360" s="1" t="s">
        <v>671</v>
      </c>
      <c r="B360" s="12" t="s">
        <v>674</v>
      </c>
      <c r="C360" s="12" t="s">
        <v>89</v>
      </c>
      <c r="D360" s="12" t="s">
        <v>36</v>
      </c>
      <c r="E360" s="12" t="s">
        <v>673</v>
      </c>
      <c r="F360" s="14">
        <v>10</v>
      </c>
      <c r="G360" s="15">
        <v>9</v>
      </c>
      <c r="H360" s="3"/>
      <c r="I360" s="24">
        <v>-1</v>
      </c>
      <c r="J360" s="12" t="s">
        <v>415</v>
      </c>
      <c r="K360" s="1" t="s">
        <v>21</v>
      </c>
      <c r="L360" s="3"/>
      <c r="M360">
        <f>GETPIVOTDATA("Расхожд ения",Лист1!$A$3,"Артикул",B360,"Размер",D360)</f>
        <v>-1</v>
      </c>
    </row>
    <row r="361" spans="1:13" ht="15.95" hidden="1" customHeight="1" x14ac:dyDescent="0.2">
      <c r="A361" s="1" t="s">
        <v>675</v>
      </c>
      <c r="B361" s="12" t="s">
        <v>676</v>
      </c>
      <c r="C361" s="12" t="s">
        <v>677</v>
      </c>
      <c r="D361" s="12" t="s">
        <v>31</v>
      </c>
      <c r="E361" s="12" t="s">
        <v>678</v>
      </c>
      <c r="F361" s="14">
        <v>1</v>
      </c>
      <c r="G361" s="4"/>
      <c r="H361" s="3"/>
      <c r="I361" s="24">
        <v>-1</v>
      </c>
      <c r="J361" s="12" t="s">
        <v>58</v>
      </c>
      <c r="K361" s="1" t="s">
        <v>24</v>
      </c>
      <c r="L361" s="3"/>
      <c r="M361">
        <f>GETPIVOTDATA("Расхожд ения",Лист1!$A$3,"Артикул",B361,"Размер",D361)</f>
        <v>-1</v>
      </c>
    </row>
    <row r="362" spans="1:13" ht="15.95" hidden="1" customHeight="1" x14ac:dyDescent="0.2">
      <c r="A362" s="1" t="s">
        <v>675</v>
      </c>
      <c r="B362" s="12" t="s">
        <v>679</v>
      </c>
      <c r="C362" s="12" t="s">
        <v>677</v>
      </c>
      <c r="D362" s="12" t="s">
        <v>46</v>
      </c>
      <c r="E362" s="12" t="s">
        <v>678</v>
      </c>
      <c r="F362" s="14">
        <v>1</v>
      </c>
      <c r="G362" s="4"/>
      <c r="H362" s="3"/>
      <c r="I362" s="24">
        <v>-1</v>
      </c>
      <c r="J362" s="12" t="s">
        <v>58</v>
      </c>
      <c r="K362" s="1" t="s">
        <v>24</v>
      </c>
      <c r="L362" s="3"/>
      <c r="M362">
        <f>GETPIVOTDATA("Расхожд ения",Лист1!$A$3,"Артикул",B362,"Размер",D362)</f>
        <v>-1</v>
      </c>
    </row>
    <row r="363" spans="1:13" ht="15.95" hidden="1" customHeight="1" x14ac:dyDescent="0.2">
      <c r="A363" s="1" t="s">
        <v>680</v>
      </c>
      <c r="B363" s="12" t="s">
        <v>681</v>
      </c>
      <c r="C363" s="12" t="s">
        <v>682</v>
      </c>
      <c r="D363" s="12" t="s">
        <v>372</v>
      </c>
      <c r="E363" s="12" t="s">
        <v>683</v>
      </c>
      <c r="F363" s="14">
        <v>1</v>
      </c>
      <c r="G363" s="4"/>
      <c r="H363" s="3"/>
      <c r="I363" s="24">
        <v>-1</v>
      </c>
      <c r="J363" s="17">
        <v>-99</v>
      </c>
      <c r="K363" s="1" t="s">
        <v>21</v>
      </c>
      <c r="L363" s="3"/>
      <c r="M363">
        <f>GETPIVOTDATA("Расхожд ения",Лист1!$A$3,"Артикул",B363,"Размер",D363)</f>
        <v>-1</v>
      </c>
    </row>
    <row r="364" spans="1:13" ht="15.95" hidden="1" customHeight="1" x14ac:dyDescent="0.2">
      <c r="A364" s="1" t="s">
        <v>684</v>
      </c>
      <c r="B364" s="12" t="s">
        <v>685</v>
      </c>
      <c r="C364" s="12" t="s">
        <v>69</v>
      </c>
      <c r="D364" s="12" t="s">
        <v>31</v>
      </c>
      <c r="E364" s="12" t="s">
        <v>450</v>
      </c>
      <c r="F364" s="14">
        <v>1</v>
      </c>
      <c r="G364" s="15">
        <v>2</v>
      </c>
      <c r="H364" s="3"/>
      <c r="I364" s="24">
        <v>1</v>
      </c>
      <c r="J364" s="12" t="s">
        <v>441</v>
      </c>
      <c r="K364" s="1" t="s">
        <v>24</v>
      </c>
      <c r="L364" s="12" t="s">
        <v>686</v>
      </c>
      <c r="M364">
        <f>GETPIVOTDATA("Расхожд ения",Лист1!$A$3,"Артикул",B364,"Размер",D364)</f>
        <v>1</v>
      </c>
    </row>
    <row r="365" spans="1:13" ht="15.95" hidden="1" customHeight="1" x14ac:dyDescent="0.2">
      <c r="A365" s="30" t="s">
        <v>688</v>
      </c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2"/>
      <c r="M365" t="e">
        <f>GETPIVOTDATA("Расхожд ения",Лист1!$A$3,"Артикул",B365,"Размер",D365)</f>
        <v>#REF!</v>
      </c>
    </row>
    <row r="366" spans="1:13" ht="60.95" hidden="1" customHeight="1" x14ac:dyDescent="0.2">
      <c r="A366" s="1" t="s">
        <v>0</v>
      </c>
      <c r="B366" s="33"/>
      <c r="C366" s="33"/>
      <c r="D366" s="33"/>
      <c r="E366" s="34"/>
      <c r="F366" s="35" t="s">
        <v>1</v>
      </c>
      <c r="G366" s="36"/>
      <c r="H366" s="33"/>
      <c r="I366" s="33"/>
      <c r="J366" s="33"/>
      <c r="K366" s="34"/>
      <c r="L366" s="2"/>
      <c r="M366" t="e">
        <f>GETPIVOTDATA("Расхожд ения",Лист1!$A$3,"Артикул",B366,"Размер",D366)</f>
        <v>#REF!</v>
      </c>
    </row>
    <row r="367" spans="1:13" ht="12.95" hidden="1" customHeight="1" x14ac:dyDescent="0.2">
      <c r="A367" s="5" t="s">
        <v>2</v>
      </c>
      <c r="M367" t="e">
        <f>GETPIVOTDATA("Расхожд ения",Лист1!$A$3,"Артикул",B367,"Размер",D367)</f>
        <v>#REF!</v>
      </c>
    </row>
    <row r="368" spans="1:13" ht="12.95" hidden="1" customHeight="1" x14ac:dyDescent="0.2">
      <c r="A368" s="5" t="s">
        <v>3</v>
      </c>
      <c r="M368" t="e">
        <f>GETPIVOTDATA("Расхожд ения",Лист1!$A$3,"Артикул",B368,"Размер",D368)</f>
        <v>#REF!</v>
      </c>
    </row>
    <row r="369" spans="1:13" ht="12.95" hidden="1" customHeight="1" x14ac:dyDescent="0.2">
      <c r="A369" s="5" t="s">
        <v>4</v>
      </c>
      <c r="M369" t="e">
        <f>GETPIVOTDATA("Расхожд ения",Лист1!$A$3,"Артикул",B369,"Размер",D369)</f>
        <v>#REF!</v>
      </c>
    </row>
    <row r="370" spans="1:13" ht="12.95" hidden="1" customHeight="1" x14ac:dyDescent="0.2">
      <c r="A370" s="5" t="s">
        <v>5</v>
      </c>
      <c r="M370" t="e">
        <f>GETPIVOTDATA("Расхожд ения",Лист1!$A$3,"Артикул",B370,"Размер",D370)</f>
        <v>#REF!</v>
      </c>
    </row>
    <row r="371" spans="1:13" ht="12.95" hidden="1" customHeight="1" x14ac:dyDescent="0.2">
      <c r="A371" s="5" t="s">
        <v>6</v>
      </c>
      <c r="M371" t="e">
        <f>GETPIVOTDATA("Расхожд ения",Лист1!$A$3,"Артикул",B371,"Размер",D371)</f>
        <v>#REF!</v>
      </c>
    </row>
    <row r="372" spans="1:13" ht="15.95" hidden="1" customHeight="1" x14ac:dyDescent="0.2">
      <c r="A372" s="1" t="s">
        <v>690</v>
      </c>
      <c r="B372" s="12" t="s">
        <v>691</v>
      </c>
      <c r="C372" s="12" t="s">
        <v>689</v>
      </c>
      <c r="D372" s="12" t="s">
        <v>372</v>
      </c>
      <c r="E372" s="12" t="s">
        <v>364</v>
      </c>
      <c r="F372" s="14">
        <v>15</v>
      </c>
      <c r="G372" s="15">
        <v>13</v>
      </c>
      <c r="H372" s="3"/>
      <c r="I372" s="24">
        <v>-2</v>
      </c>
      <c r="J372" s="12" t="s">
        <v>23</v>
      </c>
      <c r="K372" s="1" t="s">
        <v>21</v>
      </c>
      <c r="L372" s="3"/>
      <c r="M372">
        <f>GETPIVOTDATA("Расхожд ения",Лист1!$A$3,"Артикул",B372,"Размер",D372)</f>
        <v>-2</v>
      </c>
    </row>
    <row r="373" spans="1:13" ht="15.95" hidden="1" customHeight="1" x14ac:dyDescent="0.2">
      <c r="A373" s="1" t="s">
        <v>692</v>
      </c>
      <c r="B373" s="12" t="s">
        <v>693</v>
      </c>
      <c r="C373" s="12" t="s">
        <v>689</v>
      </c>
      <c r="D373" s="12" t="s">
        <v>372</v>
      </c>
      <c r="E373" s="12" t="s">
        <v>364</v>
      </c>
      <c r="F373" s="14">
        <v>9</v>
      </c>
      <c r="G373" s="15">
        <v>8</v>
      </c>
      <c r="H373" s="3"/>
      <c r="I373" s="24">
        <v>-1</v>
      </c>
      <c r="J373" s="17">
        <v>-797</v>
      </c>
      <c r="K373" s="1" t="s">
        <v>24</v>
      </c>
      <c r="L373" s="3"/>
      <c r="M373">
        <f>GETPIVOTDATA("Расхожд ения",Лист1!$A$3,"Артикул",B373,"Размер",D373)</f>
        <v>-1</v>
      </c>
    </row>
    <row r="374" spans="1:13" ht="15.95" hidden="1" customHeight="1" x14ac:dyDescent="0.2">
      <c r="A374" s="1" t="s">
        <v>694</v>
      </c>
      <c r="B374" s="12" t="s">
        <v>695</v>
      </c>
      <c r="C374" s="12" t="s">
        <v>696</v>
      </c>
      <c r="D374" s="12" t="s">
        <v>31</v>
      </c>
      <c r="E374" s="12" t="s">
        <v>697</v>
      </c>
      <c r="F374" s="14">
        <v>2</v>
      </c>
      <c r="G374" s="15">
        <v>1</v>
      </c>
      <c r="H374" s="3"/>
      <c r="I374" s="24">
        <v>-1</v>
      </c>
      <c r="J374" s="12" t="s">
        <v>184</v>
      </c>
      <c r="K374" s="1" t="s">
        <v>21</v>
      </c>
      <c r="L374" s="12" t="s">
        <v>698</v>
      </c>
      <c r="M374">
        <f>GETPIVOTDATA("Расхожд ения",Лист1!$A$3,"Артикул",B374,"Размер",D374)</f>
        <v>-1</v>
      </c>
    </row>
    <row r="375" spans="1:13" ht="15.95" hidden="1" customHeight="1" x14ac:dyDescent="0.2">
      <c r="A375" s="1" t="s">
        <v>699</v>
      </c>
      <c r="B375" s="12" t="s">
        <v>700</v>
      </c>
      <c r="C375" s="12" t="s">
        <v>696</v>
      </c>
      <c r="D375" s="12" t="s">
        <v>31</v>
      </c>
      <c r="E375" s="12" t="s">
        <v>697</v>
      </c>
      <c r="F375" s="14">
        <v>2</v>
      </c>
      <c r="G375" s="4"/>
      <c r="H375" s="3"/>
      <c r="I375" s="24">
        <v>-2</v>
      </c>
      <c r="J375" s="12" t="s">
        <v>456</v>
      </c>
      <c r="K375" s="1" t="s">
        <v>24</v>
      </c>
      <c r="L375" s="12" t="s">
        <v>701</v>
      </c>
      <c r="M375">
        <f>GETPIVOTDATA("Расхожд ения",Лист1!$A$3,"Артикул",B375,"Размер",D375)</f>
        <v>-2</v>
      </c>
    </row>
    <row r="376" spans="1:13" ht="15.95" hidden="1" customHeight="1" x14ac:dyDescent="0.2">
      <c r="A376" s="1" t="s">
        <v>699</v>
      </c>
      <c r="B376" s="12" t="s">
        <v>702</v>
      </c>
      <c r="C376" s="12" t="s">
        <v>696</v>
      </c>
      <c r="D376" s="12" t="s">
        <v>36</v>
      </c>
      <c r="E376" s="12" t="s">
        <v>697</v>
      </c>
      <c r="F376" s="14">
        <v>3</v>
      </c>
      <c r="G376" s="4"/>
      <c r="H376" s="3"/>
      <c r="I376" s="24">
        <v>-3</v>
      </c>
      <c r="J376" s="12" t="s">
        <v>703</v>
      </c>
      <c r="K376" s="1" t="s">
        <v>24</v>
      </c>
      <c r="L376" s="12" t="s">
        <v>701</v>
      </c>
      <c r="M376">
        <f>GETPIVOTDATA("Расхожд ения",Лист1!$A$3,"Артикул",B376,"Размер",D376)</f>
        <v>-3</v>
      </c>
    </row>
    <row r="377" spans="1:13" ht="15.95" hidden="1" customHeight="1" x14ac:dyDescent="0.2">
      <c r="A377" s="1" t="s">
        <v>699</v>
      </c>
      <c r="B377" s="12" t="s">
        <v>704</v>
      </c>
      <c r="C377" s="12" t="s">
        <v>696</v>
      </c>
      <c r="D377" s="12" t="s">
        <v>46</v>
      </c>
      <c r="E377" s="12" t="s">
        <v>697</v>
      </c>
      <c r="F377" s="14">
        <v>4</v>
      </c>
      <c r="G377" s="4"/>
      <c r="H377" s="3"/>
      <c r="I377" s="24">
        <v>-4</v>
      </c>
      <c r="J377" s="12" t="s">
        <v>705</v>
      </c>
      <c r="K377" s="1" t="s">
        <v>24</v>
      </c>
      <c r="L377" s="12" t="s">
        <v>701</v>
      </c>
      <c r="M377">
        <f>GETPIVOTDATA("Расхожд ения",Лист1!$A$3,"Артикул",B377,"Размер",D377)</f>
        <v>-4</v>
      </c>
    </row>
    <row r="378" spans="1:13" ht="15.95" hidden="1" customHeight="1" x14ac:dyDescent="0.2">
      <c r="A378" s="1" t="s">
        <v>706</v>
      </c>
      <c r="B378" s="12" t="s">
        <v>707</v>
      </c>
      <c r="C378" s="12" t="s">
        <v>340</v>
      </c>
      <c r="D378" s="12" t="s">
        <v>31</v>
      </c>
      <c r="E378" s="12" t="s">
        <v>567</v>
      </c>
      <c r="F378" s="14">
        <v>6</v>
      </c>
      <c r="G378" s="15">
        <v>7</v>
      </c>
      <c r="H378" s="3"/>
      <c r="I378" s="24">
        <v>1</v>
      </c>
      <c r="J378" s="12" t="s">
        <v>198</v>
      </c>
      <c r="K378" s="1" t="s">
        <v>21</v>
      </c>
      <c r="L378" s="12" t="s">
        <v>708</v>
      </c>
      <c r="M378">
        <f>GETPIVOTDATA("Расхожд ения",Лист1!$A$3,"Артикул",B378,"Размер",D378)</f>
        <v>1</v>
      </c>
    </row>
    <row r="379" spans="1:13" ht="15.95" hidden="1" customHeight="1" x14ac:dyDescent="0.2">
      <c r="A379" s="1" t="s">
        <v>706</v>
      </c>
      <c r="B379" s="12" t="s">
        <v>709</v>
      </c>
      <c r="C379" s="12" t="s">
        <v>340</v>
      </c>
      <c r="D379" s="12" t="s">
        <v>36</v>
      </c>
      <c r="E379" s="12" t="s">
        <v>567</v>
      </c>
      <c r="F379" s="14">
        <v>9</v>
      </c>
      <c r="G379" s="15">
        <v>8</v>
      </c>
      <c r="H379" s="3"/>
      <c r="I379" s="24">
        <v>-1</v>
      </c>
      <c r="J379" s="12" t="s">
        <v>137</v>
      </c>
      <c r="K379" s="1" t="s">
        <v>21</v>
      </c>
      <c r="L379" s="12" t="s">
        <v>708</v>
      </c>
      <c r="M379">
        <f>GETPIVOTDATA("Расхожд ения",Лист1!$A$3,"Артикул",B379,"Размер",D379)</f>
        <v>-1</v>
      </c>
    </row>
    <row r="380" spans="1:13" ht="15.95" hidden="1" customHeight="1" x14ac:dyDescent="0.2">
      <c r="A380" s="1" t="s">
        <v>710</v>
      </c>
      <c r="B380" s="12" t="s">
        <v>711</v>
      </c>
      <c r="C380" s="12" t="s">
        <v>270</v>
      </c>
      <c r="D380" s="12" t="s">
        <v>46</v>
      </c>
      <c r="E380" s="12" t="s">
        <v>271</v>
      </c>
      <c r="F380" s="14">
        <v>4</v>
      </c>
      <c r="G380" s="15">
        <v>3</v>
      </c>
      <c r="H380" s="3"/>
      <c r="I380" s="24">
        <v>-1</v>
      </c>
      <c r="J380" s="12" t="s">
        <v>202</v>
      </c>
      <c r="K380" s="1" t="s">
        <v>21</v>
      </c>
      <c r="L380" s="12" t="s">
        <v>712</v>
      </c>
      <c r="M380">
        <f>GETPIVOTDATA("Расхожд ения",Лист1!$A$3,"Артикул",B380,"Размер",D380)</f>
        <v>-1</v>
      </c>
    </row>
    <row r="381" spans="1:13" ht="15" hidden="1" customHeight="1" x14ac:dyDescent="0.2">
      <c r="A381" s="1" t="s">
        <v>713</v>
      </c>
      <c r="B381" s="12" t="s">
        <v>714</v>
      </c>
      <c r="C381" s="12" t="s">
        <v>270</v>
      </c>
      <c r="D381" s="12" t="s">
        <v>36</v>
      </c>
      <c r="E381" s="12" t="s">
        <v>271</v>
      </c>
      <c r="F381" s="14">
        <v>6</v>
      </c>
      <c r="G381" s="15">
        <v>5</v>
      </c>
      <c r="H381" s="3"/>
      <c r="I381" s="24">
        <v>-1</v>
      </c>
      <c r="J381" s="12" t="s">
        <v>202</v>
      </c>
      <c r="K381" s="1" t="s">
        <v>21</v>
      </c>
      <c r="L381" s="3"/>
      <c r="M381">
        <f>GETPIVOTDATA("Расхожд ения",Лист1!$A$3,"Артикул",B381,"Размер",D381)</f>
        <v>-1</v>
      </c>
    </row>
    <row r="382" spans="1:13" ht="15.95" hidden="1" customHeight="1" x14ac:dyDescent="0.2">
      <c r="A382" s="30" t="s">
        <v>715</v>
      </c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2"/>
      <c r="M382" t="e">
        <f>GETPIVOTDATA("Расхожд ения",Лист1!$A$3,"Артикул",B382,"Размер",D382)</f>
        <v>#REF!</v>
      </c>
    </row>
    <row r="383" spans="1:13" ht="60.95" hidden="1" customHeight="1" x14ac:dyDescent="0.2">
      <c r="A383" s="1" t="s">
        <v>0</v>
      </c>
      <c r="B383" s="33"/>
      <c r="C383" s="33"/>
      <c r="D383" s="33"/>
      <c r="E383" s="34"/>
      <c r="F383" s="35" t="s">
        <v>1</v>
      </c>
      <c r="G383" s="36"/>
      <c r="H383" s="33"/>
      <c r="I383" s="33"/>
      <c r="J383" s="33"/>
      <c r="K383" s="34"/>
      <c r="L383" s="2"/>
      <c r="M383" t="e">
        <f>GETPIVOTDATA("Расхожд ения",Лист1!$A$3,"Артикул",B383,"Размер",D383)</f>
        <v>#REF!</v>
      </c>
    </row>
    <row r="384" spans="1:13" ht="12.95" hidden="1" customHeight="1" x14ac:dyDescent="0.2">
      <c r="A384" s="5" t="s">
        <v>2</v>
      </c>
      <c r="M384" t="e">
        <f>GETPIVOTDATA("Расхожд ения",Лист1!$A$3,"Артикул",B384,"Размер",D384)</f>
        <v>#REF!</v>
      </c>
    </row>
    <row r="385" spans="1:13" ht="12.95" hidden="1" customHeight="1" x14ac:dyDescent="0.2">
      <c r="A385" s="5" t="s">
        <v>3</v>
      </c>
      <c r="M385" t="e">
        <f>GETPIVOTDATA("Расхожд ения",Лист1!$A$3,"Артикул",B385,"Размер",D385)</f>
        <v>#REF!</v>
      </c>
    </row>
    <row r="386" spans="1:13" ht="12.95" hidden="1" customHeight="1" x14ac:dyDescent="0.2">
      <c r="A386" s="5" t="s">
        <v>4</v>
      </c>
      <c r="M386" t="e">
        <f>GETPIVOTDATA("Расхожд ения",Лист1!$A$3,"Артикул",B386,"Размер",D386)</f>
        <v>#REF!</v>
      </c>
    </row>
    <row r="387" spans="1:13" ht="12.95" hidden="1" customHeight="1" x14ac:dyDescent="0.2">
      <c r="A387" s="5" t="s">
        <v>5</v>
      </c>
      <c r="M387" t="e">
        <f>GETPIVOTDATA("Расхожд ения",Лист1!$A$3,"Артикул",B387,"Размер",D387)</f>
        <v>#REF!</v>
      </c>
    </row>
    <row r="388" spans="1:13" ht="12.95" hidden="1" customHeight="1" x14ac:dyDescent="0.2">
      <c r="A388" s="5" t="s">
        <v>6</v>
      </c>
      <c r="M388" t="e">
        <f>GETPIVOTDATA("Расхожд ения",Лист1!$A$3,"Артикул",B388,"Размер",D388)</f>
        <v>#REF!</v>
      </c>
    </row>
    <row r="389" spans="1:13" ht="15.95" hidden="1" customHeight="1" x14ac:dyDescent="0.2">
      <c r="A389" s="1" t="s">
        <v>717</v>
      </c>
      <c r="B389" s="12" t="s">
        <v>718</v>
      </c>
      <c r="C389" s="12" t="s">
        <v>30</v>
      </c>
      <c r="D389" s="12" t="s">
        <v>31</v>
      </c>
      <c r="E389" s="12" t="s">
        <v>719</v>
      </c>
      <c r="F389" s="14">
        <v>1</v>
      </c>
      <c r="G389" s="4"/>
      <c r="H389" s="3"/>
      <c r="I389" s="24">
        <v>-1</v>
      </c>
      <c r="J389" s="17">
        <v>-399</v>
      </c>
      <c r="K389" s="1" t="s">
        <v>21</v>
      </c>
      <c r="L389" s="3"/>
      <c r="M389">
        <f>GETPIVOTDATA("Расхожд ения",Лист1!$A$3,"Артикул",B389,"Размер",D389)</f>
        <v>-1</v>
      </c>
    </row>
    <row r="390" spans="1:13" ht="15.95" hidden="1" customHeight="1" x14ac:dyDescent="0.2">
      <c r="A390" s="1" t="s">
        <v>720</v>
      </c>
      <c r="B390" s="12" t="s">
        <v>721</v>
      </c>
      <c r="C390" s="12" t="s">
        <v>83</v>
      </c>
      <c r="D390" s="12" t="s">
        <v>46</v>
      </c>
      <c r="E390" s="12" t="s">
        <v>722</v>
      </c>
      <c r="F390" s="14">
        <v>4</v>
      </c>
      <c r="G390" s="15">
        <v>3</v>
      </c>
      <c r="H390" s="3"/>
      <c r="I390" s="24">
        <v>-1</v>
      </c>
      <c r="J390" s="12" t="s">
        <v>406</v>
      </c>
      <c r="K390" s="1" t="s">
        <v>21</v>
      </c>
      <c r="L390" s="3"/>
      <c r="M390">
        <f>GETPIVOTDATA("Расхожд ения",Лист1!$A$3,"Артикул",B390,"Размер",D390)</f>
        <v>-1</v>
      </c>
    </row>
    <row r="391" spans="1:13" ht="24" hidden="1" customHeight="1" x14ac:dyDescent="0.2">
      <c r="A391" s="1" t="s">
        <v>723</v>
      </c>
      <c r="B391" s="12" t="s">
        <v>724</v>
      </c>
      <c r="C391" s="12" t="s">
        <v>725</v>
      </c>
      <c r="D391" s="12" t="s">
        <v>282</v>
      </c>
      <c r="E391" s="12" t="s">
        <v>726</v>
      </c>
      <c r="F391" s="14">
        <v>1</v>
      </c>
      <c r="G391" s="4"/>
      <c r="H391" s="3"/>
      <c r="I391" s="24">
        <v>-1</v>
      </c>
      <c r="J391" s="12" t="s">
        <v>226</v>
      </c>
      <c r="K391" s="1" t="s">
        <v>21</v>
      </c>
      <c r="L391" s="3"/>
      <c r="M391">
        <f>GETPIVOTDATA("Расхожд ения",Лист1!$A$3,"Артикул",B391,"Размер",D391)</f>
        <v>-1</v>
      </c>
    </row>
    <row r="392" spans="1:13" ht="24" hidden="1" customHeight="1" x14ac:dyDescent="0.2">
      <c r="A392" s="1" t="s">
        <v>727</v>
      </c>
      <c r="B392" s="12" t="s">
        <v>728</v>
      </c>
      <c r="C392" s="12" t="s">
        <v>725</v>
      </c>
      <c r="D392" s="12" t="s">
        <v>282</v>
      </c>
      <c r="E392" s="12" t="s">
        <v>726</v>
      </c>
      <c r="F392" s="14">
        <v>0</v>
      </c>
      <c r="G392" s="15">
        <v>1</v>
      </c>
      <c r="H392" s="3"/>
      <c r="I392" s="24">
        <v>1</v>
      </c>
      <c r="J392" s="12" t="s">
        <v>277</v>
      </c>
      <c r="K392" s="1" t="s">
        <v>21</v>
      </c>
      <c r="L392" s="3"/>
      <c r="M392">
        <f>GETPIVOTDATA("Расхожд ения",Лист1!$A$3,"Артикул",B392,"Размер",D392)</f>
        <v>1</v>
      </c>
    </row>
    <row r="393" spans="1:13" ht="24" hidden="1" customHeight="1" x14ac:dyDescent="0.2">
      <c r="A393" s="1" t="s">
        <v>729</v>
      </c>
      <c r="B393" s="12" t="s">
        <v>730</v>
      </c>
      <c r="C393" s="12" t="s">
        <v>94</v>
      </c>
      <c r="D393" s="12" t="s">
        <v>46</v>
      </c>
      <c r="E393" s="12" t="s">
        <v>95</v>
      </c>
      <c r="F393" s="14">
        <v>3</v>
      </c>
      <c r="G393" s="15">
        <v>2</v>
      </c>
      <c r="H393" s="3"/>
      <c r="I393" s="24">
        <v>-1</v>
      </c>
      <c r="J393" s="12" t="s">
        <v>419</v>
      </c>
      <c r="K393" s="1" t="s">
        <v>21</v>
      </c>
      <c r="L393" s="12" t="s">
        <v>731</v>
      </c>
      <c r="M393">
        <f>GETPIVOTDATA("Расхожд ения",Лист1!$A$3,"Артикул",B393,"Размер",D393)</f>
        <v>-1</v>
      </c>
    </row>
    <row r="394" spans="1:13" ht="24" hidden="1" customHeight="1" x14ac:dyDescent="0.2">
      <c r="A394" s="1" t="s">
        <v>729</v>
      </c>
      <c r="B394" s="12" t="s">
        <v>732</v>
      </c>
      <c r="C394" s="12" t="s">
        <v>94</v>
      </c>
      <c r="D394" s="12" t="s">
        <v>46</v>
      </c>
      <c r="E394" s="12" t="s">
        <v>95</v>
      </c>
      <c r="F394" s="14">
        <v>3</v>
      </c>
      <c r="G394" s="15">
        <v>4</v>
      </c>
      <c r="H394" s="3"/>
      <c r="I394" s="24">
        <v>1</v>
      </c>
      <c r="J394" s="12" t="s">
        <v>733</v>
      </c>
      <c r="K394" s="1" t="s">
        <v>21</v>
      </c>
      <c r="L394" s="12" t="s">
        <v>731</v>
      </c>
      <c r="M394">
        <f>GETPIVOTDATA("Расхожд ения",Лист1!$A$3,"Артикул",B394,"Размер",D394)</f>
        <v>1</v>
      </c>
    </row>
    <row r="395" spans="1:13" ht="24" hidden="1" customHeight="1" x14ac:dyDescent="0.2">
      <c r="A395" s="1" t="s">
        <v>734</v>
      </c>
      <c r="B395" s="12" t="s">
        <v>736</v>
      </c>
      <c r="C395" s="12" t="s">
        <v>94</v>
      </c>
      <c r="D395" s="12" t="s">
        <v>113</v>
      </c>
      <c r="E395" s="12" t="s">
        <v>95</v>
      </c>
      <c r="F395" s="14">
        <v>2</v>
      </c>
      <c r="G395" s="15">
        <v>1</v>
      </c>
      <c r="H395" s="3"/>
      <c r="I395" s="24">
        <v>-1</v>
      </c>
      <c r="J395" s="12" t="s">
        <v>419</v>
      </c>
      <c r="K395" s="1" t="s">
        <v>21</v>
      </c>
      <c r="L395" s="12" t="s">
        <v>735</v>
      </c>
      <c r="M395">
        <f>GETPIVOTDATA("Расхожд ения",Лист1!$A$3,"Артикул",B395,"Размер",D395)</f>
        <v>-1</v>
      </c>
    </row>
    <row r="396" spans="1:13" ht="15.95" hidden="1" customHeight="1" x14ac:dyDescent="0.2">
      <c r="A396" s="30" t="s">
        <v>737</v>
      </c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2"/>
      <c r="M396" t="e">
        <f>GETPIVOTDATA("Расхожд ения",Лист1!$A$3,"Артикул",B396,"Размер",D396)</f>
        <v>#REF!</v>
      </c>
    </row>
    <row r="397" spans="1:13" ht="60.95" hidden="1" customHeight="1" x14ac:dyDescent="0.2">
      <c r="A397" s="1" t="s">
        <v>0</v>
      </c>
      <c r="B397" s="33"/>
      <c r="C397" s="33"/>
      <c r="D397" s="33"/>
      <c r="E397" s="34"/>
      <c r="F397" s="35" t="s">
        <v>1</v>
      </c>
      <c r="G397" s="36"/>
      <c r="H397" s="33"/>
      <c r="I397" s="33"/>
      <c r="J397" s="33"/>
      <c r="K397" s="34"/>
      <c r="L397" s="2"/>
      <c r="M397" t="e">
        <f>GETPIVOTDATA("Расхожд ения",Лист1!$A$3,"Артикул",B397,"Размер",D397)</f>
        <v>#REF!</v>
      </c>
    </row>
    <row r="398" spans="1:13" ht="12.95" hidden="1" customHeight="1" x14ac:dyDescent="0.2">
      <c r="A398" s="5" t="s">
        <v>2</v>
      </c>
      <c r="M398" t="e">
        <f>GETPIVOTDATA("Расхожд ения",Лист1!$A$3,"Артикул",B398,"Размер",D398)</f>
        <v>#REF!</v>
      </c>
    </row>
    <row r="399" spans="1:13" ht="12.95" hidden="1" customHeight="1" x14ac:dyDescent="0.2">
      <c r="A399" s="5" t="s">
        <v>3</v>
      </c>
      <c r="M399" t="e">
        <f>GETPIVOTDATA("Расхожд ения",Лист1!$A$3,"Артикул",B399,"Размер",D399)</f>
        <v>#REF!</v>
      </c>
    </row>
    <row r="400" spans="1:13" ht="12.95" hidden="1" customHeight="1" x14ac:dyDescent="0.2">
      <c r="A400" s="5" t="s">
        <v>4</v>
      </c>
      <c r="M400" t="e">
        <f>GETPIVOTDATA("Расхожд ения",Лист1!$A$3,"Артикул",B400,"Размер",D400)</f>
        <v>#REF!</v>
      </c>
    </row>
    <row r="401" spans="1:13" ht="12.95" hidden="1" customHeight="1" x14ac:dyDescent="0.2">
      <c r="A401" s="5" t="s">
        <v>5</v>
      </c>
      <c r="M401" t="e">
        <f>GETPIVOTDATA("Расхожд ения",Лист1!$A$3,"Артикул",B401,"Размер",D401)</f>
        <v>#REF!</v>
      </c>
    </row>
    <row r="402" spans="1:13" ht="12.95" hidden="1" customHeight="1" x14ac:dyDescent="0.2">
      <c r="A402" s="5" t="s">
        <v>6</v>
      </c>
      <c r="M402" t="e">
        <f>GETPIVOTDATA("Расхожд ения",Лист1!$A$3,"Артикул",B402,"Размер",D402)</f>
        <v>#REF!</v>
      </c>
    </row>
    <row r="403" spans="1:13" ht="24" hidden="1" customHeight="1" x14ac:dyDescent="0.2">
      <c r="A403" s="1" t="s">
        <v>738</v>
      </c>
      <c r="B403" s="12" t="s">
        <v>739</v>
      </c>
      <c r="C403" s="12" t="s">
        <v>118</v>
      </c>
      <c r="D403" s="12" t="s">
        <v>288</v>
      </c>
      <c r="E403" s="12" t="s">
        <v>42</v>
      </c>
      <c r="F403" s="14">
        <v>1</v>
      </c>
      <c r="G403" s="4"/>
      <c r="H403" s="3"/>
      <c r="I403" s="24">
        <v>-1</v>
      </c>
      <c r="J403" s="12" t="s">
        <v>107</v>
      </c>
      <c r="K403" s="1" t="s">
        <v>21</v>
      </c>
      <c r="L403" s="12" t="s">
        <v>740</v>
      </c>
      <c r="M403">
        <f>GETPIVOTDATA("Расхожд ения",Лист1!$A$3,"Артикул",B403,"Размер",D403)</f>
        <v>-1</v>
      </c>
    </row>
    <row r="404" spans="1:13" ht="24" hidden="1" customHeight="1" x14ac:dyDescent="0.2">
      <c r="A404" s="1" t="s">
        <v>738</v>
      </c>
      <c r="B404" s="12" t="s">
        <v>741</v>
      </c>
      <c r="C404" s="12" t="s">
        <v>118</v>
      </c>
      <c r="D404" s="12" t="s">
        <v>31</v>
      </c>
      <c r="E404" s="12" t="s">
        <v>42</v>
      </c>
      <c r="F404" s="14">
        <v>1</v>
      </c>
      <c r="G404" s="4"/>
      <c r="H404" s="3"/>
      <c r="I404" s="24">
        <v>-1</v>
      </c>
      <c r="J404" s="12" t="s">
        <v>107</v>
      </c>
      <c r="K404" s="1" t="s">
        <v>21</v>
      </c>
      <c r="L404" s="12" t="s">
        <v>740</v>
      </c>
      <c r="M404">
        <f>GETPIVOTDATA("Расхожд ения",Лист1!$A$3,"Артикул",B404,"Размер",D404)</f>
        <v>-1</v>
      </c>
    </row>
    <row r="405" spans="1:13" ht="24" hidden="1" customHeight="1" x14ac:dyDescent="0.2">
      <c r="A405" s="1" t="s">
        <v>738</v>
      </c>
      <c r="B405" s="12" t="s">
        <v>742</v>
      </c>
      <c r="C405" s="12" t="s">
        <v>118</v>
      </c>
      <c r="D405" s="12" t="s">
        <v>36</v>
      </c>
      <c r="E405" s="12" t="s">
        <v>42</v>
      </c>
      <c r="F405" s="14">
        <v>5</v>
      </c>
      <c r="G405" s="4"/>
      <c r="H405" s="3"/>
      <c r="I405" s="24">
        <v>-5</v>
      </c>
      <c r="J405" s="12" t="s">
        <v>743</v>
      </c>
      <c r="K405" s="1" t="s">
        <v>21</v>
      </c>
      <c r="L405" s="12" t="s">
        <v>740</v>
      </c>
      <c r="M405">
        <f>GETPIVOTDATA("Расхожд ения",Лист1!$A$3,"Артикул",B405,"Размер",D405)</f>
        <v>-5</v>
      </c>
    </row>
    <row r="406" spans="1:13" ht="24" hidden="1" customHeight="1" x14ac:dyDescent="0.2">
      <c r="A406" s="1" t="s">
        <v>738</v>
      </c>
      <c r="B406" s="12" t="s">
        <v>744</v>
      </c>
      <c r="C406" s="12" t="s">
        <v>118</v>
      </c>
      <c r="D406" s="12" t="s">
        <v>46</v>
      </c>
      <c r="E406" s="12" t="s">
        <v>42</v>
      </c>
      <c r="F406" s="14">
        <v>1</v>
      </c>
      <c r="G406" s="4"/>
      <c r="H406" s="3"/>
      <c r="I406" s="24">
        <v>-1</v>
      </c>
      <c r="J406" s="12" t="s">
        <v>107</v>
      </c>
      <c r="K406" s="1" t="s">
        <v>21</v>
      </c>
      <c r="L406" s="12" t="s">
        <v>740</v>
      </c>
      <c r="M406">
        <f>GETPIVOTDATA("Расхожд ения",Лист1!$A$3,"Артикул",B406,"Размер",D406)</f>
        <v>-1</v>
      </c>
    </row>
    <row r="407" spans="1:13" ht="15.95" hidden="1" customHeight="1" x14ac:dyDescent="0.2">
      <c r="A407" s="30" t="s">
        <v>745</v>
      </c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2"/>
      <c r="M407" t="e">
        <f>GETPIVOTDATA("Расхожд ения",Лист1!$A$3,"Артикул",B407,"Размер",D407)</f>
        <v>#REF!</v>
      </c>
    </row>
    <row r="408" spans="1:13" ht="60.95" hidden="1" customHeight="1" x14ac:dyDescent="0.2">
      <c r="A408" s="1" t="s">
        <v>0</v>
      </c>
      <c r="B408" s="33"/>
      <c r="C408" s="33"/>
      <c r="D408" s="33"/>
      <c r="E408" s="34"/>
      <c r="F408" s="35" t="s">
        <v>1</v>
      </c>
      <c r="G408" s="36"/>
      <c r="H408" s="33"/>
      <c r="I408" s="33"/>
      <c r="J408" s="33"/>
      <c r="K408" s="34"/>
      <c r="L408" s="2"/>
      <c r="M408" t="e">
        <f>GETPIVOTDATA("Расхожд ения",Лист1!$A$3,"Артикул",B408,"Размер",D408)</f>
        <v>#REF!</v>
      </c>
    </row>
    <row r="409" spans="1:13" ht="12.95" hidden="1" customHeight="1" x14ac:dyDescent="0.2">
      <c r="A409" s="5" t="s">
        <v>2</v>
      </c>
      <c r="M409" t="e">
        <f>GETPIVOTDATA("Расхожд ения",Лист1!$A$3,"Артикул",B409,"Размер",D409)</f>
        <v>#REF!</v>
      </c>
    </row>
    <row r="410" spans="1:13" ht="12.95" hidden="1" customHeight="1" x14ac:dyDescent="0.2">
      <c r="A410" s="5" t="s">
        <v>3</v>
      </c>
      <c r="M410" t="e">
        <f>GETPIVOTDATA("Расхожд ения",Лист1!$A$3,"Артикул",B410,"Размер",D410)</f>
        <v>#REF!</v>
      </c>
    </row>
    <row r="411" spans="1:13" ht="12.95" hidden="1" customHeight="1" x14ac:dyDescent="0.2">
      <c r="A411" s="5" t="s">
        <v>4</v>
      </c>
      <c r="M411" t="e">
        <f>GETPIVOTDATA("Расхожд ения",Лист1!$A$3,"Артикул",B411,"Размер",D411)</f>
        <v>#REF!</v>
      </c>
    </row>
    <row r="412" spans="1:13" ht="12.95" hidden="1" customHeight="1" x14ac:dyDescent="0.2">
      <c r="A412" s="5" t="s">
        <v>5</v>
      </c>
      <c r="M412" t="e">
        <f>GETPIVOTDATA("Расхожд ения",Лист1!$A$3,"Артикул",B412,"Размер",D412)</f>
        <v>#REF!</v>
      </c>
    </row>
    <row r="413" spans="1:13" ht="12.95" hidden="1" customHeight="1" x14ac:dyDescent="0.2">
      <c r="A413" s="5" t="s">
        <v>6</v>
      </c>
      <c r="M413" t="e">
        <f>GETPIVOTDATA("Расхожд ения",Лист1!$A$3,"Артикул",B413,"Размер",D413)</f>
        <v>#REF!</v>
      </c>
    </row>
    <row r="414" spans="1:13" ht="15.95" hidden="1" customHeight="1" x14ac:dyDescent="0.2">
      <c r="A414" s="1" t="s">
        <v>746</v>
      </c>
      <c r="B414" s="12" t="s">
        <v>747</v>
      </c>
      <c r="C414" s="12" t="s">
        <v>256</v>
      </c>
      <c r="D414" s="12" t="s">
        <v>31</v>
      </c>
      <c r="E414" s="12" t="s">
        <v>136</v>
      </c>
      <c r="F414" s="14">
        <v>2</v>
      </c>
      <c r="G414" s="15">
        <v>1</v>
      </c>
      <c r="H414" s="3"/>
      <c r="I414" s="24">
        <v>-1</v>
      </c>
      <c r="J414" s="12" t="s">
        <v>137</v>
      </c>
      <c r="K414" s="1" t="s">
        <v>21</v>
      </c>
      <c r="L414" s="3"/>
      <c r="M414">
        <f>GETPIVOTDATA("Расхожд ения",Лист1!$A$3,"Артикул",B414,"Размер",D414)</f>
        <v>-1</v>
      </c>
    </row>
    <row r="415" spans="1:13" ht="15.95" hidden="1" customHeight="1" x14ac:dyDescent="0.2">
      <c r="A415" s="1" t="s">
        <v>748</v>
      </c>
      <c r="B415" s="12" t="s">
        <v>749</v>
      </c>
      <c r="C415" s="12" t="s">
        <v>555</v>
      </c>
      <c r="D415" s="13">
        <v>5</v>
      </c>
      <c r="E415" s="12" t="s">
        <v>201</v>
      </c>
      <c r="F415" s="14">
        <v>9</v>
      </c>
      <c r="G415" s="15">
        <v>8</v>
      </c>
      <c r="H415" s="3"/>
      <c r="I415" s="24">
        <v>-1</v>
      </c>
      <c r="J415" s="12" t="s">
        <v>406</v>
      </c>
      <c r="K415" s="1" t="s">
        <v>21</v>
      </c>
      <c r="L415" s="12" t="s">
        <v>750</v>
      </c>
      <c r="M415">
        <f>GETPIVOTDATA("Расхожд ения",Лист1!$A$3,"Артикул",B415,"Размер",D415)</f>
        <v>-1</v>
      </c>
    </row>
    <row r="416" spans="1:13" ht="15.95" hidden="1" customHeight="1" x14ac:dyDescent="0.2">
      <c r="A416" s="1" t="s">
        <v>748</v>
      </c>
      <c r="B416" s="12" t="s">
        <v>751</v>
      </c>
      <c r="C416" s="12" t="s">
        <v>555</v>
      </c>
      <c r="D416" s="12" t="s">
        <v>189</v>
      </c>
      <c r="E416" s="12" t="s">
        <v>201</v>
      </c>
      <c r="F416" s="14">
        <v>5</v>
      </c>
      <c r="G416" s="15">
        <v>4</v>
      </c>
      <c r="H416" s="3"/>
      <c r="I416" s="24">
        <v>-1</v>
      </c>
      <c r="J416" s="12" t="s">
        <v>406</v>
      </c>
      <c r="K416" s="1" t="s">
        <v>21</v>
      </c>
      <c r="L416" s="12" t="s">
        <v>750</v>
      </c>
      <c r="M416">
        <f>GETPIVOTDATA("Расхожд ения",Лист1!$A$3,"Артикул",B416,"Размер",D416)</f>
        <v>-1</v>
      </c>
    </row>
    <row r="417" spans="1:13" ht="15.95" hidden="1" customHeight="1" x14ac:dyDescent="0.2">
      <c r="A417" s="1" t="s">
        <v>748</v>
      </c>
      <c r="B417" s="12" t="s">
        <v>752</v>
      </c>
      <c r="C417" s="12" t="s">
        <v>555</v>
      </c>
      <c r="D417" s="13">
        <v>7</v>
      </c>
      <c r="E417" s="12" t="s">
        <v>201</v>
      </c>
      <c r="F417" s="14">
        <v>10</v>
      </c>
      <c r="G417" s="15">
        <v>11</v>
      </c>
      <c r="H417" s="3"/>
      <c r="I417" s="24">
        <v>1</v>
      </c>
      <c r="J417" s="12" t="s">
        <v>441</v>
      </c>
      <c r="K417" s="1" t="s">
        <v>21</v>
      </c>
      <c r="L417" s="12" t="s">
        <v>750</v>
      </c>
      <c r="M417">
        <f>GETPIVOTDATA("Расхожд ения",Лист1!$A$3,"Артикул",B417,"Размер",D417)</f>
        <v>1</v>
      </c>
    </row>
    <row r="418" spans="1:13" ht="15.95" hidden="1" customHeight="1" x14ac:dyDescent="0.2">
      <c r="A418" s="1" t="s">
        <v>748</v>
      </c>
      <c r="B418" s="12" t="s">
        <v>753</v>
      </c>
      <c r="C418" s="12" t="s">
        <v>555</v>
      </c>
      <c r="D418" s="13">
        <v>8</v>
      </c>
      <c r="E418" s="12" t="s">
        <v>201</v>
      </c>
      <c r="F418" s="14">
        <v>1</v>
      </c>
      <c r="G418" s="4"/>
      <c r="H418" s="3"/>
      <c r="I418" s="24">
        <v>-1</v>
      </c>
      <c r="J418" s="12" t="s">
        <v>406</v>
      </c>
      <c r="K418" s="1" t="s">
        <v>21</v>
      </c>
      <c r="L418" s="12" t="s">
        <v>750</v>
      </c>
      <c r="M418">
        <f>GETPIVOTDATA("Расхожд ения",Лист1!$A$3,"Артикул",B418,"Размер",D418)</f>
        <v>-1</v>
      </c>
    </row>
    <row r="419" spans="1:13" ht="24" hidden="1" customHeight="1" x14ac:dyDescent="0.2">
      <c r="A419" s="1" t="s">
        <v>754</v>
      </c>
      <c r="B419" s="12" t="s">
        <v>755</v>
      </c>
      <c r="C419" s="12" t="s">
        <v>28</v>
      </c>
      <c r="D419" s="13">
        <v>4</v>
      </c>
      <c r="E419" s="12" t="s">
        <v>19</v>
      </c>
      <c r="F419" s="14">
        <v>5</v>
      </c>
      <c r="G419" s="15">
        <v>4</v>
      </c>
      <c r="H419" s="3"/>
      <c r="I419" s="24">
        <v>-1</v>
      </c>
      <c r="J419" s="12" t="s">
        <v>184</v>
      </c>
      <c r="K419" s="1" t="s">
        <v>21</v>
      </c>
      <c r="L419" s="3"/>
      <c r="M419">
        <f>GETPIVOTDATA("Расхожд ения",Лист1!$A$3,"Артикул",B419,"Размер",D419)</f>
        <v>-1</v>
      </c>
    </row>
    <row r="420" spans="1:13" ht="24" hidden="1" customHeight="1" x14ac:dyDescent="0.2">
      <c r="A420" s="1" t="s">
        <v>754</v>
      </c>
      <c r="B420" s="12" t="s">
        <v>756</v>
      </c>
      <c r="C420" s="12" t="s">
        <v>28</v>
      </c>
      <c r="D420" s="13">
        <v>5</v>
      </c>
      <c r="E420" s="12" t="s">
        <v>19</v>
      </c>
      <c r="F420" s="14">
        <v>11</v>
      </c>
      <c r="G420" s="15">
        <v>10</v>
      </c>
      <c r="H420" s="3"/>
      <c r="I420" s="24">
        <v>-1</v>
      </c>
      <c r="J420" s="12" t="s">
        <v>184</v>
      </c>
      <c r="K420" s="1" t="s">
        <v>21</v>
      </c>
      <c r="L420" s="3"/>
      <c r="M420">
        <f>GETPIVOTDATA("Расхожд ения",Лист1!$A$3,"Артикул",B420,"Размер",D420)</f>
        <v>-1</v>
      </c>
    </row>
    <row r="421" spans="1:13" ht="15.95" hidden="1" customHeight="1" x14ac:dyDescent="0.2">
      <c r="A421" s="1" t="s">
        <v>757</v>
      </c>
      <c r="B421" s="12" t="s">
        <v>758</v>
      </c>
      <c r="C421" s="12" t="s">
        <v>74</v>
      </c>
      <c r="D421" s="13">
        <v>3538</v>
      </c>
      <c r="E421" s="12" t="s">
        <v>78</v>
      </c>
      <c r="F421" s="14">
        <v>3</v>
      </c>
      <c r="G421" s="15">
        <v>2</v>
      </c>
      <c r="H421" s="3"/>
      <c r="I421" s="24">
        <v>-1</v>
      </c>
      <c r="J421" s="17">
        <v>-190</v>
      </c>
      <c r="K421" s="1" t="s">
        <v>21</v>
      </c>
      <c r="L421" s="12" t="s">
        <v>233</v>
      </c>
      <c r="M421">
        <f>GETPIVOTDATA("Расхожд ения",Лист1!$A$3,"Артикул",B421,"Размер",D421)</f>
        <v>-1</v>
      </c>
    </row>
    <row r="422" spans="1:13" ht="15.95" hidden="1" customHeight="1" x14ac:dyDescent="0.2">
      <c r="A422" s="1" t="s">
        <v>759</v>
      </c>
      <c r="B422" s="12" t="s">
        <v>760</v>
      </c>
      <c r="C422" s="12" t="s">
        <v>74</v>
      </c>
      <c r="D422" s="13">
        <v>3538</v>
      </c>
      <c r="E422" s="12" t="s">
        <v>75</v>
      </c>
      <c r="F422" s="14">
        <v>2</v>
      </c>
      <c r="G422" s="15">
        <v>1</v>
      </c>
      <c r="H422" s="3"/>
      <c r="I422" s="24">
        <v>-1</v>
      </c>
      <c r="J422" s="17">
        <v>-99</v>
      </c>
      <c r="K422" s="1" t="s">
        <v>21</v>
      </c>
      <c r="L422" s="12" t="s">
        <v>233</v>
      </c>
      <c r="M422">
        <f>GETPIVOTDATA("Расхожд ения",Лист1!$A$3,"Артикул",B422,"Размер",D422)</f>
        <v>-1</v>
      </c>
    </row>
    <row r="423" spans="1:13" ht="24" hidden="1" customHeight="1" x14ac:dyDescent="0.2">
      <c r="A423" s="1" t="s">
        <v>761</v>
      </c>
      <c r="B423" s="12" t="s">
        <v>762</v>
      </c>
      <c r="C423" s="12" t="s">
        <v>28</v>
      </c>
      <c r="D423" s="13">
        <v>4</v>
      </c>
      <c r="E423" s="12" t="s">
        <v>19</v>
      </c>
      <c r="F423" s="14">
        <v>1</v>
      </c>
      <c r="G423" s="15">
        <v>2</v>
      </c>
      <c r="H423" s="3"/>
      <c r="I423" s="24">
        <v>1</v>
      </c>
      <c r="J423" s="12" t="s">
        <v>307</v>
      </c>
      <c r="K423" s="1" t="s">
        <v>24</v>
      </c>
      <c r="L423" s="12" t="s">
        <v>763</v>
      </c>
      <c r="M423">
        <f>GETPIVOTDATA("Расхожд ения",Лист1!$A$3,"Артикул",B423,"Размер",D423)</f>
        <v>1</v>
      </c>
    </row>
    <row r="424" spans="1:13" ht="24" hidden="1" customHeight="1" x14ac:dyDescent="0.2">
      <c r="A424" s="1" t="s">
        <v>761</v>
      </c>
      <c r="B424" s="12" t="s">
        <v>764</v>
      </c>
      <c r="C424" s="12" t="s">
        <v>28</v>
      </c>
      <c r="D424" s="13">
        <v>5</v>
      </c>
      <c r="E424" s="12" t="s">
        <v>19</v>
      </c>
      <c r="F424" s="14">
        <v>1</v>
      </c>
      <c r="G424" s="4"/>
      <c r="H424" s="3"/>
      <c r="I424" s="24">
        <v>-1</v>
      </c>
      <c r="J424" s="12" t="s">
        <v>311</v>
      </c>
      <c r="K424" s="1" t="s">
        <v>21</v>
      </c>
      <c r="L424" s="12" t="s">
        <v>763</v>
      </c>
      <c r="M424">
        <f>GETPIVOTDATA("Расхожд ения",Лист1!$A$3,"Артикул",B424,"Размер",D424)</f>
        <v>-1</v>
      </c>
    </row>
    <row r="425" spans="1:13" ht="15.95" hidden="1" customHeight="1" x14ac:dyDescent="0.2">
      <c r="A425" s="30" t="s">
        <v>765</v>
      </c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2"/>
      <c r="M425" t="e">
        <f>GETPIVOTDATA("Расхожд ения",Лист1!$A$3,"Артикул",B425,"Размер",D425)</f>
        <v>#REF!</v>
      </c>
    </row>
    <row r="426" spans="1:13" ht="60.95" hidden="1" customHeight="1" x14ac:dyDescent="0.2">
      <c r="A426" s="1" t="s">
        <v>0</v>
      </c>
      <c r="B426" s="33"/>
      <c r="C426" s="33"/>
      <c r="D426" s="33"/>
      <c r="E426" s="34"/>
      <c r="F426" s="35" t="s">
        <v>1</v>
      </c>
      <c r="G426" s="36"/>
      <c r="H426" s="33"/>
      <c r="I426" s="33"/>
      <c r="J426" s="33"/>
      <c r="K426" s="34"/>
      <c r="L426" s="2"/>
      <c r="M426" t="e">
        <f>GETPIVOTDATA("Расхожд ения",Лист1!$A$3,"Артикул",B426,"Размер",D426)</f>
        <v>#REF!</v>
      </c>
    </row>
    <row r="427" spans="1:13" ht="12.95" hidden="1" customHeight="1" x14ac:dyDescent="0.2">
      <c r="A427" s="5" t="s">
        <v>2</v>
      </c>
      <c r="M427" t="e">
        <f>GETPIVOTDATA("Расхожд ения",Лист1!$A$3,"Артикул",B427,"Размер",D427)</f>
        <v>#REF!</v>
      </c>
    </row>
    <row r="428" spans="1:13" ht="12.95" hidden="1" customHeight="1" x14ac:dyDescent="0.2">
      <c r="A428" s="5" t="s">
        <v>3</v>
      </c>
      <c r="M428" t="e">
        <f>GETPIVOTDATA("Расхожд ения",Лист1!$A$3,"Артикул",B428,"Размер",D428)</f>
        <v>#REF!</v>
      </c>
    </row>
    <row r="429" spans="1:13" ht="12.95" hidden="1" customHeight="1" x14ac:dyDescent="0.2">
      <c r="A429" s="5" t="s">
        <v>4</v>
      </c>
      <c r="M429" t="e">
        <f>GETPIVOTDATA("Расхожд ения",Лист1!$A$3,"Артикул",B429,"Размер",D429)</f>
        <v>#REF!</v>
      </c>
    </row>
    <row r="430" spans="1:13" ht="12.95" hidden="1" customHeight="1" x14ac:dyDescent="0.2">
      <c r="A430" s="5" t="s">
        <v>5</v>
      </c>
      <c r="M430" t="e">
        <f>GETPIVOTDATA("Расхожд ения",Лист1!$A$3,"Артикул",B430,"Размер",D430)</f>
        <v>#REF!</v>
      </c>
    </row>
    <row r="431" spans="1:13" ht="12.95" hidden="1" customHeight="1" x14ac:dyDescent="0.2">
      <c r="A431" s="5" t="s">
        <v>6</v>
      </c>
      <c r="M431" t="e">
        <f>GETPIVOTDATA("Расхожд ения",Лист1!$A$3,"Артикул",B431,"Размер",D431)</f>
        <v>#REF!</v>
      </c>
    </row>
    <row r="432" spans="1:13" ht="15.95" hidden="1" customHeight="1" x14ac:dyDescent="0.2">
      <c r="A432" s="1" t="s">
        <v>766</v>
      </c>
      <c r="B432" s="12" t="s">
        <v>767</v>
      </c>
      <c r="C432" s="12" t="s">
        <v>423</v>
      </c>
      <c r="D432" s="13">
        <v>9</v>
      </c>
      <c r="E432" s="12" t="s">
        <v>19</v>
      </c>
      <c r="F432" s="14">
        <v>1</v>
      </c>
      <c r="G432" s="4"/>
      <c r="H432" s="3"/>
      <c r="I432" s="24">
        <v>-1</v>
      </c>
      <c r="J432" s="12" t="s">
        <v>226</v>
      </c>
      <c r="K432" s="1" t="s">
        <v>21</v>
      </c>
      <c r="L432" s="12" t="s">
        <v>233</v>
      </c>
      <c r="M432">
        <f>GETPIVOTDATA("Расхожд ения",Лист1!$A$3,"Артикул",B432,"Размер",D432)</f>
        <v>-1</v>
      </c>
    </row>
    <row r="433" spans="1:13" ht="15.95" hidden="1" customHeight="1" x14ac:dyDescent="0.2">
      <c r="A433" s="1" t="s">
        <v>768</v>
      </c>
      <c r="B433" s="12" t="s">
        <v>769</v>
      </c>
      <c r="C433" s="12" t="s">
        <v>770</v>
      </c>
      <c r="D433" s="21">
        <v>75</v>
      </c>
      <c r="E433" s="12" t="s">
        <v>558</v>
      </c>
      <c r="F433" s="14">
        <v>1</v>
      </c>
      <c r="G433" s="15">
        <v>2</v>
      </c>
      <c r="H433" s="3"/>
      <c r="I433" s="24">
        <v>1</v>
      </c>
      <c r="J433" s="12" t="s">
        <v>513</v>
      </c>
      <c r="K433" s="1" t="s">
        <v>21</v>
      </c>
      <c r="L433" s="12" t="s">
        <v>771</v>
      </c>
      <c r="M433">
        <f>GETPIVOTDATA("Расхожд ения",Лист1!$A$3,"Артикул",B433,"Размер",D433)</f>
        <v>1</v>
      </c>
    </row>
    <row r="434" spans="1:13" ht="15.95" hidden="1" customHeight="1" x14ac:dyDescent="0.2">
      <c r="A434" s="1" t="s">
        <v>768</v>
      </c>
      <c r="B434" s="12" t="s">
        <v>772</v>
      </c>
      <c r="C434" s="12" t="s">
        <v>770</v>
      </c>
      <c r="D434" s="21">
        <v>85</v>
      </c>
      <c r="E434" s="12" t="s">
        <v>558</v>
      </c>
      <c r="F434" s="14">
        <v>2</v>
      </c>
      <c r="G434" s="15">
        <v>1</v>
      </c>
      <c r="H434" s="3"/>
      <c r="I434" s="24">
        <v>-1</v>
      </c>
      <c r="J434" s="12" t="s">
        <v>58</v>
      </c>
      <c r="K434" s="1" t="s">
        <v>21</v>
      </c>
      <c r="L434" s="12" t="s">
        <v>771</v>
      </c>
      <c r="M434">
        <f>GETPIVOTDATA("Расхожд ения",Лист1!$A$3,"Артикул",B434,"Размер",D434)</f>
        <v>-1</v>
      </c>
    </row>
    <row r="435" spans="1:13" ht="15" hidden="1" customHeight="1" x14ac:dyDescent="0.2">
      <c r="A435" s="1" t="s">
        <v>774</v>
      </c>
      <c r="B435" s="12" t="s">
        <v>775</v>
      </c>
      <c r="C435" s="12" t="s">
        <v>50</v>
      </c>
      <c r="D435" s="12" t="s">
        <v>776</v>
      </c>
      <c r="E435" s="12" t="s">
        <v>773</v>
      </c>
      <c r="F435" s="14">
        <v>1</v>
      </c>
      <c r="G435" s="4"/>
      <c r="H435" s="3"/>
      <c r="I435" s="24">
        <v>-1</v>
      </c>
      <c r="J435" s="12" t="s">
        <v>58</v>
      </c>
      <c r="K435" s="1" t="s">
        <v>21</v>
      </c>
      <c r="L435" s="3"/>
      <c r="M435">
        <f>GETPIVOTDATA("Расхожд ения",Лист1!$A$3,"Артикул",B435,"Размер",D435)</f>
        <v>-1</v>
      </c>
    </row>
    <row r="436" spans="1:13" ht="15.95" hidden="1" customHeight="1" x14ac:dyDescent="0.2">
      <c r="A436" s="30" t="s">
        <v>777</v>
      </c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2"/>
      <c r="M436" t="e">
        <f>GETPIVOTDATA("Расхожд ения",Лист1!$A$3,"Артикул",B436,"Размер",D436)</f>
        <v>#REF!</v>
      </c>
    </row>
    <row r="437" spans="1:13" ht="60.95" hidden="1" customHeight="1" x14ac:dyDescent="0.2">
      <c r="A437" s="1" t="s">
        <v>0</v>
      </c>
      <c r="B437" s="33"/>
      <c r="C437" s="33"/>
      <c r="D437" s="33"/>
      <c r="E437" s="34"/>
      <c r="F437" s="35" t="s">
        <v>1</v>
      </c>
      <c r="G437" s="36"/>
      <c r="H437" s="33"/>
      <c r="I437" s="33"/>
      <c r="J437" s="33"/>
      <c r="K437" s="34"/>
      <c r="L437" s="2"/>
      <c r="M437" t="e">
        <f>GETPIVOTDATA("Расхожд ения",Лист1!$A$3,"Артикул",B437,"Размер",D437)</f>
        <v>#REF!</v>
      </c>
    </row>
    <row r="438" spans="1:13" ht="12.95" hidden="1" customHeight="1" x14ac:dyDescent="0.2">
      <c r="A438" s="5" t="s">
        <v>2</v>
      </c>
      <c r="M438" t="e">
        <f>GETPIVOTDATA("Расхожд ения",Лист1!$A$3,"Артикул",B438,"Размер",D438)</f>
        <v>#REF!</v>
      </c>
    </row>
    <row r="439" spans="1:13" ht="12.95" hidden="1" customHeight="1" x14ac:dyDescent="0.2">
      <c r="A439" s="5" t="s">
        <v>3</v>
      </c>
      <c r="M439" t="e">
        <f>GETPIVOTDATA("Расхожд ения",Лист1!$A$3,"Артикул",B439,"Размер",D439)</f>
        <v>#REF!</v>
      </c>
    </row>
    <row r="440" spans="1:13" ht="12.95" hidden="1" customHeight="1" x14ac:dyDescent="0.2">
      <c r="A440" s="5" t="s">
        <v>4</v>
      </c>
      <c r="M440" t="e">
        <f>GETPIVOTDATA("Расхожд ения",Лист1!$A$3,"Артикул",B440,"Размер",D440)</f>
        <v>#REF!</v>
      </c>
    </row>
    <row r="441" spans="1:13" ht="12.95" hidden="1" customHeight="1" x14ac:dyDescent="0.2">
      <c r="A441" s="5" t="s">
        <v>5</v>
      </c>
      <c r="M441" t="e">
        <f>GETPIVOTDATA("Расхожд ения",Лист1!$A$3,"Артикул",B441,"Размер",D441)</f>
        <v>#REF!</v>
      </c>
    </row>
    <row r="442" spans="1:13" ht="12.95" hidden="1" customHeight="1" x14ac:dyDescent="0.2">
      <c r="A442" s="5" t="s">
        <v>6</v>
      </c>
      <c r="M442" t="e">
        <f>GETPIVOTDATA("Расхожд ения",Лист1!$A$3,"Артикул",B442,"Размер",D442)</f>
        <v>#REF!</v>
      </c>
    </row>
    <row r="443" spans="1:13" ht="15.95" hidden="1" customHeight="1" x14ac:dyDescent="0.2">
      <c r="A443" s="1" t="s">
        <v>778</v>
      </c>
      <c r="B443" s="12" t="s">
        <v>779</v>
      </c>
      <c r="C443" s="12" t="s">
        <v>780</v>
      </c>
      <c r="D443" s="12" t="s">
        <v>46</v>
      </c>
      <c r="E443" s="12" t="s">
        <v>678</v>
      </c>
      <c r="F443" s="14">
        <v>3</v>
      </c>
      <c r="G443" s="15">
        <v>2</v>
      </c>
      <c r="H443" s="3"/>
      <c r="I443" s="24">
        <v>-1</v>
      </c>
      <c r="J443" s="12" t="s">
        <v>433</v>
      </c>
      <c r="K443" s="1" t="s">
        <v>24</v>
      </c>
      <c r="L443" s="12" t="s">
        <v>781</v>
      </c>
      <c r="M443">
        <f>GETPIVOTDATA("Расхожд ения",Лист1!$A$3,"Артикул",B443,"Размер",D443)</f>
        <v>-1</v>
      </c>
    </row>
    <row r="444" spans="1:13" ht="24" hidden="1" customHeight="1" x14ac:dyDescent="0.2">
      <c r="A444" s="1" t="s">
        <v>782</v>
      </c>
      <c r="B444" s="12" t="s">
        <v>783</v>
      </c>
      <c r="C444" s="12" t="s">
        <v>540</v>
      </c>
      <c r="D444" s="12" t="s">
        <v>113</v>
      </c>
      <c r="E444" s="12" t="s">
        <v>722</v>
      </c>
      <c r="F444" s="14">
        <v>80</v>
      </c>
      <c r="G444" s="15">
        <v>79</v>
      </c>
      <c r="H444" s="3"/>
      <c r="I444" s="24">
        <v>-1</v>
      </c>
      <c r="J444" s="17">
        <v>-999</v>
      </c>
      <c r="K444" s="1" t="s">
        <v>24</v>
      </c>
      <c r="L444" s="3" t="s">
        <v>784</v>
      </c>
      <c r="M444">
        <f>GETPIVOTDATA("Расхожд ения",Лист1!$A$3,"Артикул",B444,"Размер",D444)</f>
        <v>-1</v>
      </c>
    </row>
    <row r="445" spans="1:13" ht="15.95" hidden="1" customHeight="1" x14ac:dyDescent="0.2">
      <c r="A445" s="1" t="s">
        <v>785</v>
      </c>
      <c r="B445" s="12" t="s">
        <v>786</v>
      </c>
      <c r="C445" s="12" t="s">
        <v>787</v>
      </c>
      <c r="D445" s="12" t="s">
        <v>46</v>
      </c>
      <c r="E445" s="12" t="s">
        <v>687</v>
      </c>
      <c r="F445" s="14">
        <v>8</v>
      </c>
      <c r="G445" s="15">
        <v>7</v>
      </c>
      <c r="H445" s="3"/>
      <c r="I445" s="24">
        <v>-1</v>
      </c>
      <c r="J445" s="17">
        <v>-99</v>
      </c>
      <c r="K445" s="1" t="s">
        <v>24</v>
      </c>
      <c r="L445" s="3"/>
      <c r="M445">
        <f>GETPIVOTDATA("Расхожд ения",Лист1!$A$3,"Артикул",B445,"Размер",D445)</f>
        <v>-1</v>
      </c>
    </row>
    <row r="446" spans="1:13" ht="15.95" hidden="1" customHeight="1" x14ac:dyDescent="0.2">
      <c r="A446" s="1" t="s">
        <v>785</v>
      </c>
      <c r="B446" s="12" t="s">
        <v>788</v>
      </c>
      <c r="C446" s="12" t="s">
        <v>787</v>
      </c>
      <c r="D446" s="12" t="s">
        <v>113</v>
      </c>
      <c r="E446" s="12" t="s">
        <v>687</v>
      </c>
      <c r="F446" s="14">
        <v>2</v>
      </c>
      <c r="G446" s="15">
        <v>1</v>
      </c>
      <c r="H446" s="3"/>
      <c r="I446" s="24">
        <v>-1</v>
      </c>
      <c r="J446" s="17">
        <v>-99</v>
      </c>
      <c r="K446" s="1" t="s">
        <v>21</v>
      </c>
      <c r="L446" s="3"/>
      <c r="M446">
        <f>GETPIVOTDATA("Расхожд ения",Лист1!$A$3,"Артикул",B446,"Размер",D446)</f>
        <v>-1</v>
      </c>
    </row>
    <row r="447" spans="1:13" ht="15.95" hidden="1" customHeight="1" x14ac:dyDescent="0.2">
      <c r="A447" s="1" t="s">
        <v>789</v>
      </c>
      <c r="B447" s="12" t="s">
        <v>790</v>
      </c>
      <c r="C447" s="12" t="s">
        <v>540</v>
      </c>
      <c r="D447" s="12" t="s">
        <v>310</v>
      </c>
      <c r="E447" s="12" t="s">
        <v>84</v>
      </c>
      <c r="F447" s="14">
        <v>4</v>
      </c>
      <c r="G447" s="15">
        <v>3</v>
      </c>
      <c r="H447" s="3"/>
      <c r="I447" s="24">
        <v>-1</v>
      </c>
      <c r="J447" s="17">
        <v>-999</v>
      </c>
      <c r="K447" s="1" t="s">
        <v>21</v>
      </c>
      <c r="L447" s="12" t="s">
        <v>791</v>
      </c>
      <c r="M447">
        <f>GETPIVOTDATA("Расхожд ения",Лист1!$A$3,"Артикул",B447,"Размер",D447)</f>
        <v>-1</v>
      </c>
    </row>
    <row r="448" spans="1:13" ht="15.95" hidden="1" customHeight="1" x14ac:dyDescent="0.2">
      <c r="A448" s="1" t="s">
        <v>792</v>
      </c>
      <c r="B448" s="12" t="s">
        <v>793</v>
      </c>
      <c r="C448" s="12" t="s">
        <v>387</v>
      </c>
      <c r="D448" s="12" t="s">
        <v>36</v>
      </c>
      <c r="E448" s="12" t="s">
        <v>794</v>
      </c>
      <c r="F448" s="14">
        <v>1</v>
      </c>
      <c r="G448" s="4"/>
      <c r="H448" s="3"/>
      <c r="I448" s="24">
        <v>-1</v>
      </c>
      <c r="J448" s="17">
        <v>-399</v>
      </c>
      <c r="K448" s="1" t="s">
        <v>21</v>
      </c>
      <c r="L448" s="3"/>
      <c r="M448">
        <f>GETPIVOTDATA("Расхожд ения",Лист1!$A$3,"Артикул",B448,"Размер",D448)</f>
        <v>-1</v>
      </c>
    </row>
    <row r="449" spans="1:13" ht="15.95" hidden="1" customHeight="1" x14ac:dyDescent="0.2">
      <c r="A449" s="1" t="s">
        <v>795</v>
      </c>
      <c r="B449" s="12" t="s">
        <v>796</v>
      </c>
      <c r="C449" s="12" t="s">
        <v>89</v>
      </c>
      <c r="D449" s="12" t="s">
        <v>46</v>
      </c>
      <c r="E449" s="12" t="s">
        <v>225</v>
      </c>
      <c r="F449" s="14">
        <v>1</v>
      </c>
      <c r="G449" s="4"/>
      <c r="H449" s="3"/>
      <c r="I449" s="24">
        <v>-1</v>
      </c>
      <c r="J449" s="17">
        <v>-99</v>
      </c>
      <c r="K449" s="1" t="s">
        <v>21</v>
      </c>
      <c r="L449" s="12" t="s">
        <v>797</v>
      </c>
      <c r="M449">
        <f>GETPIVOTDATA("Расхожд ения",Лист1!$A$3,"Артикул",B449,"Размер",D449)</f>
        <v>-1</v>
      </c>
    </row>
    <row r="450" spans="1:13" ht="15.95" hidden="1" customHeight="1" x14ac:dyDescent="0.2">
      <c r="A450" s="1" t="s">
        <v>798</v>
      </c>
      <c r="B450" s="12" t="s">
        <v>799</v>
      </c>
      <c r="C450" s="12" t="s">
        <v>89</v>
      </c>
      <c r="D450" s="12" t="s">
        <v>288</v>
      </c>
      <c r="E450" s="12" t="s">
        <v>90</v>
      </c>
      <c r="F450" s="14">
        <v>1</v>
      </c>
      <c r="G450" s="15">
        <v>2</v>
      </c>
      <c r="H450" s="3"/>
      <c r="I450" s="24">
        <v>1</v>
      </c>
      <c r="J450" s="18">
        <v>990</v>
      </c>
      <c r="K450" s="1" t="s">
        <v>21</v>
      </c>
      <c r="L450" s="12" t="s">
        <v>797</v>
      </c>
      <c r="M450">
        <f>GETPIVOTDATA("Расхожд ения",Лист1!$A$3,"Артикул",B450,"Размер",D450)</f>
        <v>1</v>
      </c>
    </row>
    <row r="451" spans="1:13" ht="15.95" hidden="1" customHeight="1" x14ac:dyDescent="0.2">
      <c r="A451" s="1" t="s">
        <v>798</v>
      </c>
      <c r="B451" s="12" t="s">
        <v>800</v>
      </c>
      <c r="C451" s="12" t="s">
        <v>89</v>
      </c>
      <c r="D451" s="12" t="s">
        <v>36</v>
      </c>
      <c r="E451" s="12" t="s">
        <v>90</v>
      </c>
      <c r="F451" s="14">
        <v>2</v>
      </c>
      <c r="G451" s="15">
        <v>1</v>
      </c>
      <c r="H451" s="3"/>
      <c r="I451" s="24">
        <v>-1</v>
      </c>
      <c r="J451" s="17">
        <v>-990</v>
      </c>
      <c r="K451" s="1" t="s">
        <v>21</v>
      </c>
      <c r="L451" s="12" t="s">
        <v>797</v>
      </c>
      <c r="M451">
        <f>GETPIVOTDATA("Расхожд ения",Лист1!$A$3,"Артикул",B451,"Размер",D451)</f>
        <v>-1</v>
      </c>
    </row>
    <row r="452" spans="1:13" ht="15.95" hidden="1" customHeight="1" x14ac:dyDescent="0.2">
      <c r="A452" s="1" t="s">
        <v>798</v>
      </c>
      <c r="B452" s="12" t="s">
        <v>801</v>
      </c>
      <c r="C452" s="12" t="s">
        <v>89</v>
      </c>
      <c r="D452" s="12" t="s">
        <v>113</v>
      </c>
      <c r="E452" s="12" t="s">
        <v>90</v>
      </c>
      <c r="F452" s="14">
        <v>2</v>
      </c>
      <c r="G452" s="15">
        <v>1</v>
      </c>
      <c r="H452" s="3"/>
      <c r="I452" s="24">
        <v>-1</v>
      </c>
      <c r="J452" s="17">
        <v>-990</v>
      </c>
      <c r="K452" s="1" t="s">
        <v>21</v>
      </c>
      <c r="L452" s="12" t="s">
        <v>797</v>
      </c>
      <c r="M452">
        <f>GETPIVOTDATA("Расхожд ения",Лист1!$A$3,"Артикул",B452,"Размер",D452)</f>
        <v>-1</v>
      </c>
    </row>
    <row r="453" spans="1:13" ht="15.95" hidden="1" customHeight="1" x14ac:dyDescent="0.2">
      <c r="A453" s="1" t="s">
        <v>798</v>
      </c>
      <c r="B453" s="12" t="s">
        <v>802</v>
      </c>
      <c r="C453" s="12" t="s">
        <v>89</v>
      </c>
      <c r="D453" s="12" t="s">
        <v>310</v>
      </c>
      <c r="E453" s="12" t="s">
        <v>90</v>
      </c>
      <c r="F453" s="14">
        <v>1</v>
      </c>
      <c r="G453" s="4"/>
      <c r="H453" s="3"/>
      <c r="I453" s="24">
        <v>-1</v>
      </c>
      <c r="J453" s="17">
        <v>-990</v>
      </c>
      <c r="K453" s="1" t="s">
        <v>21</v>
      </c>
      <c r="L453" s="12" t="s">
        <v>797</v>
      </c>
      <c r="M453">
        <f>GETPIVOTDATA("Расхожд ения",Лист1!$A$3,"Артикул",B453,"Размер",D453)</f>
        <v>-1</v>
      </c>
    </row>
    <row r="454" spans="1:13" ht="15.95" hidden="1" customHeight="1" x14ac:dyDescent="0.2">
      <c r="A454" s="1" t="s">
        <v>803</v>
      </c>
      <c r="B454" s="12" t="s">
        <v>804</v>
      </c>
      <c r="C454" s="12" t="s">
        <v>270</v>
      </c>
      <c r="D454" s="12" t="s">
        <v>46</v>
      </c>
      <c r="E454" s="12" t="s">
        <v>271</v>
      </c>
      <c r="F454" s="14">
        <v>2</v>
      </c>
      <c r="G454" s="15">
        <v>1</v>
      </c>
      <c r="H454" s="3"/>
      <c r="I454" s="24">
        <v>-1</v>
      </c>
      <c r="J454" s="12" t="s">
        <v>137</v>
      </c>
      <c r="K454" s="1" t="s">
        <v>24</v>
      </c>
      <c r="L454" s="12" t="s">
        <v>805</v>
      </c>
      <c r="M454">
        <f>GETPIVOTDATA("Расхожд ения",Лист1!$A$3,"Артикул",B454,"Размер",D454)</f>
        <v>-1</v>
      </c>
    </row>
    <row r="455" spans="1:13" ht="24" hidden="1" customHeight="1" x14ac:dyDescent="0.2">
      <c r="A455" s="1" t="s">
        <v>806</v>
      </c>
      <c r="B455" s="12" t="s">
        <v>807</v>
      </c>
      <c r="C455" s="12" t="s">
        <v>808</v>
      </c>
      <c r="D455" s="12" t="s">
        <v>282</v>
      </c>
      <c r="E455" s="12" t="s">
        <v>809</v>
      </c>
      <c r="F455" s="14">
        <v>3</v>
      </c>
      <c r="G455" s="15">
        <v>5</v>
      </c>
      <c r="H455" s="3"/>
      <c r="I455" s="24">
        <v>2</v>
      </c>
      <c r="J455" s="18">
        <v>198</v>
      </c>
      <c r="K455" s="1" t="s">
        <v>21</v>
      </c>
      <c r="L455" s="12" t="s">
        <v>810</v>
      </c>
      <c r="M455">
        <f>GETPIVOTDATA("Расхожд ения",Лист1!$A$3,"Артикул",B455,"Размер",D455)</f>
        <v>2</v>
      </c>
    </row>
    <row r="456" spans="1:13" ht="15.95" hidden="1" customHeight="1" x14ac:dyDescent="0.2">
      <c r="A456" s="1" t="s">
        <v>811</v>
      </c>
      <c r="B456" s="12" t="s">
        <v>812</v>
      </c>
      <c r="C456" s="12" t="s">
        <v>265</v>
      </c>
      <c r="D456" s="12" t="s">
        <v>367</v>
      </c>
      <c r="E456" s="12" t="s">
        <v>364</v>
      </c>
      <c r="F456" s="14">
        <v>5</v>
      </c>
      <c r="G456" s="15">
        <v>6</v>
      </c>
      <c r="H456" s="3"/>
      <c r="I456" s="24">
        <v>1</v>
      </c>
      <c r="J456" s="18">
        <v>797</v>
      </c>
      <c r="K456" s="1" t="s">
        <v>21</v>
      </c>
      <c r="L456" s="3"/>
      <c r="M456">
        <f>GETPIVOTDATA("Расхожд ения",Лист1!$A$3,"Артикул",B456,"Размер",D456)</f>
        <v>1</v>
      </c>
    </row>
    <row r="457" spans="1:13" ht="15.95" hidden="1" customHeight="1" x14ac:dyDescent="0.2">
      <c r="A457" s="1" t="s">
        <v>811</v>
      </c>
      <c r="B457" s="12" t="s">
        <v>813</v>
      </c>
      <c r="C457" s="12" t="s">
        <v>265</v>
      </c>
      <c r="D457" s="12" t="s">
        <v>363</v>
      </c>
      <c r="E457" s="12" t="s">
        <v>364</v>
      </c>
      <c r="F457" s="14">
        <v>20</v>
      </c>
      <c r="G457" s="15">
        <v>18</v>
      </c>
      <c r="H457" s="3"/>
      <c r="I457" s="24">
        <v>-2</v>
      </c>
      <c r="J457" s="12" t="s">
        <v>814</v>
      </c>
      <c r="K457" s="1" t="s">
        <v>21</v>
      </c>
      <c r="L457" s="3"/>
      <c r="M457">
        <f>GETPIVOTDATA("Расхожд ения",Лист1!$A$3,"Артикул",B457,"Размер",D457)</f>
        <v>-2</v>
      </c>
    </row>
    <row r="458" spans="1:13" ht="15.95" hidden="1" customHeight="1" x14ac:dyDescent="0.2">
      <c r="A458" s="1" t="s">
        <v>811</v>
      </c>
      <c r="B458" s="12" t="s">
        <v>815</v>
      </c>
      <c r="C458" s="12" t="s">
        <v>265</v>
      </c>
      <c r="D458" s="12" t="s">
        <v>266</v>
      </c>
      <c r="E458" s="12" t="s">
        <v>364</v>
      </c>
      <c r="F458" s="14">
        <v>1</v>
      </c>
      <c r="G458" s="15">
        <v>2</v>
      </c>
      <c r="H458" s="3"/>
      <c r="I458" s="24">
        <v>1</v>
      </c>
      <c r="J458" s="18">
        <v>797</v>
      </c>
      <c r="K458" s="1" t="s">
        <v>21</v>
      </c>
      <c r="L458" s="3"/>
      <c r="M458">
        <f>GETPIVOTDATA("Расхожд ения",Лист1!$A$3,"Артикул",B458,"Размер",D458)</f>
        <v>1</v>
      </c>
    </row>
    <row r="459" spans="1:13" ht="24" hidden="1" customHeight="1" x14ac:dyDescent="0.2">
      <c r="A459" s="1" t="s">
        <v>816</v>
      </c>
      <c r="B459" s="12" t="s">
        <v>817</v>
      </c>
      <c r="C459" s="12" t="s">
        <v>575</v>
      </c>
      <c r="D459" s="12" t="s">
        <v>31</v>
      </c>
      <c r="E459" s="12" t="s">
        <v>818</v>
      </c>
      <c r="F459" s="14">
        <v>8</v>
      </c>
      <c r="G459" s="15">
        <v>9</v>
      </c>
      <c r="H459" s="3"/>
      <c r="I459" s="24">
        <v>1</v>
      </c>
      <c r="J459" s="12" t="s">
        <v>307</v>
      </c>
      <c r="K459" s="1" t="s">
        <v>21</v>
      </c>
      <c r="L459" s="3"/>
      <c r="M459">
        <f>GETPIVOTDATA("Расхожд ения",Лист1!$A$3,"Артикул",B459,"Размер",D459)</f>
        <v>1</v>
      </c>
    </row>
    <row r="460" spans="1:13" ht="24" hidden="1" customHeight="1" x14ac:dyDescent="0.2">
      <c r="A460" s="1" t="s">
        <v>816</v>
      </c>
      <c r="B460" s="12" t="s">
        <v>819</v>
      </c>
      <c r="C460" s="12" t="s">
        <v>575</v>
      </c>
      <c r="D460" s="12" t="s">
        <v>31</v>
      </c>
      <c r="E460" s="12" t="s">
        <v>818</v>
      </c>
      <c r="F460" s="14">
        <v>1</v>
      </c>
      <c r="G460" s="4"/>
      <c r="H460" s="3"/>
      <c r="I460" s="24">
        <v>-1</v>
      </c>
      <c r="J460" s="12" t="s">
        <v>311</v>
      </c>
      <c r="K460" s="1" t="s">
        <v>24</v>
      </c>
      <c r="L460" s="12" t="s">
        <v>233</v>
      </c>
      <c r="M460">
        <f>GETPIVOTDATA("Расхожд ения",Лист1!$A$3,"Артикул",B460,"Размер",D460)</f>
        <v>-1</v>
      </c>
    </row>
    <row r="461" spans="1:13" ht="15.95" hidden="1" customHeight="1" x14ac:dyDescent="0.2">
      <c r="A461" s="1" t="s">
        <v>820</v>
      </c>
      <c r="B461" s="12" t="s">
        <v>821</v>
      </c>
      <c r="C461" s="12" t="s">
        <v>270</v>
      </c>
      <c r="D461" s="12" t="s">
        <v>310</v>
      </c>
      <c r="E461" s="12" t="s">
        <v>271</v>
      </c>
      <c r="F461" s="14">
        <v>1</v>
      </c>
      <c r="G461" s="4"/>
      <c r="H461" s="3"/>
      <c r="I461" s="24">
        <v>-1</v>
      </c>
      <c r="J461" s="17">
        <v>-399</v>
      </c>
      <c r="K461" s="1" t="s">
        <v>21</v>
      </c>
      <c r="L461" s="3"/>
      <c r="M461">
        <f>GETPIVOTDATA("Расхожд ения",Лист1!$A$3,"Артикул",B461,"Размер",D461)</f>
        <v>-1</v>
      </c>
    </row>
    <row r="462" spans="1:13" ht="15" hidden="1" customHeight="1" x14ac:dyDescent="0.2">
      <c r="A462" s="1" t="s">
        <v>822</v>
      </c>
      <c r="B462" s="12" t="s">
        <v>823</v>
      </c>
      <c r="C462" s="12" t="s">
        <v>74</v>
      </c>
      <c r="D462" s="13">
        <v>3134</v>
      </c>
      <c r="E462" s="12" t="s">
        <v>824</v>
      </c>
      <c r="F462" s="14">
        <v>11</v>
      </c>
      <c r="G462" s="15">
        <v>7</v>
      </c>
      <c r="H462" s="3"/>
      <c r="I462" s="24">
        <v>-4</v>
      </c>
      <c r="J462" s="12" t="s">
        <v>825</v>
      </c>
      <c r="K462" s="1" t="s">
        <v>21</v>
      </c>
      <c r="L462" s="12" t="s">
        <v>826</v>
      </c>
      <c r="M462">
        <f>GETPIVOTDATA("Расхожд ения",Лист1!$A$3,"Артикул",B462,"Размер",D462)</f>
        <v>-4</v>
      </c>
    </row>
    <row r="463" spans="1:13" ht="15.95" hidden="1" customHeight="1" x14ac:dyDescent="0.2">
      <c r="A463" s="30" t="s">
        <v>827</v>
      </c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2"/>
      <c r="M463" t="e">
        <f>GETPIVOTDATA("Расхожд ения",Лист1!$A$3,"Артикул",B463,"Размер",D463)</f>
        <v>#REF!</v>
      </c>
    </row>
    <row r="464" spans="1:13" ht="60.95" hidden="1" customHeight="1" x14ac:dyDescent="0.2">
      <c r="A464" s="1" t="s">
        <v>0</v>
      </c>
      <c r="B464" s="33"/>
      <c r="C464" s="33"/>
      <c r="D464" s="33"/>
      <c r="E464" s="34"/>
      <c r="F464" s="35" t="s">
        <v>1</v>
      </c>
      <c r="G464" s="36"/>
      <c r="H464" s="33"/>
      <c r="I464" s="33"/>
      <c r="J464" s="33"/>
      <c r="K464" s="34"/>
      <c r="L464" s="2"/>
      <c r="M464" t="e">
        <f>GETPIVOTDATA("Расхожд ения",Лист1!$A$3,"Артикул",B464,"Размер",D464)</f>
        <v>#REF!</v>
      </c>
    </row>
    <row r="465" spans="1:13" ht="12.95" hidden="1" customHeight="1" x14ac:dyDescent="0.2">
      <c r="A465" s="5" t="s">
        <v>2</v>
      </c>
      <c r="M465" t="e">
        <f>GETPIVOTDATA("Расхожд ения",Лист1!$A$3,"Артикул",B465,"Размер",D465)</f>
        <v>#REF!</v>
      </c>
    </row>
    <row r="466" spans="1:13" ht="12.95" hidden="1" customHeight="1" x14ac:dyDescent="0.2">
      <c r="A466" s="5" t="s">
        <v>3</v>
      </c>
      <c r="M466" t="e">
        <f>GETPIVOTDATA("Расхожд ения",Лист1!$A$3,"Артикул",B466,"Размер",D466)</f>
        <v>#REF!</v>
      </c>
    </row>
    <row r="467" spans="1:13" ht="12.95" hidden="1" customHeight="1" x14ac:dyDescent="0.2">
      <c r="A467" s="5" t="s">
        <v>4</v>
      </c>
      <c r="M467" t="e">
        <f>GETPIVOTDATA("Расхожд ения",Лист1!$A$3,"Артикул",B467,"Размер",D467)</f>
        <v>#REF!</v>
      </c>
    </row>
    <row r="468" spans="1:13" ht="12.95" hidden="1" customHeight="1" x14ac:dyDescent="0.2">
      <c r="A468" s="5" t="s">
        <v>5</v>
      </c>
      <c r="M468" t="e">
        <f>GETPIVOTDATA("Расхожд ения",Лист1!$A$3,"Артикул",B468,"Размер",D468)</f>
        <v>#REF!</v>
      </c>
    </row>
    <row r="469" spans="1:13" ht="12.95" hidden="1" customHeight="1" x14ac:dyDescent="0.2">
      <c r="A469" s="5" t="s">
        <v>6</v>
      </c>
      <c r="M469" t="e">
        <f>GETPIVOTDATA("Расхожд ения",Лист1!$A$3,"Артикул",B469,"Размер",D469)</f>
        <v>#REF!</v>
      </c>
    </row>
    <row r="470" spans="1:13" ht="15.95" hidden="1" customHeight="1" x14ac:dyDescent="0.2">
      <c r="A470" s="1" t="s">
        <v>828</v>
      </c>
      <c r="B470" s="12" t="s">
        <v>829</v>
      </c>
      <c r="C470" s="12" t="s">
        <v>83</v>
      </c>
      <c r="D470" s="12" t="s">
        <v>830</v>
      </c>
      <c r="E470" s="12" t="s">
        <v>541</v>
      </c>
      <c r="F470" s="14">
        <v>1</v>
      </c>
      <c r="G470" s="4"/>
      <c r="H470" s="3"/>
      <c r="I470" s="24">
        <v>-1</v>
      </c>
      <c r="J470" s="12" t="s">
        <v>71</v>
      </c>
      <c r="K470" s="1" t="s">
        <v>24</v>
      </c>
      <c r="L470" s="12" t="s">
        <v>831</v>
      </c>
      <c r="M470">
        <f>GETPIVOTDATA("Расхожд ения",Лист1!$A$3,"Артикул",B470,"Размер",D470)</f>
        <v>-1</v>
      </c>
    </row>
    <row r="471" spans="1:13" ht="15.95" hidden="1" customHeight="1" x14ac:dyDescent="0.2">
      <c r="A471" s="1" t="s">
        <v>828</v>
      </c>
      <c r="B471" s="12" t="s">
        <v>832</v>
      </c>
      <c r="C471" s="12" t="s">
        <v>83</v>
      </c>
      <c r="D471" s="12" t="s">
        <v>46</v>
      </c>
      <c r="E471" s="12" t="s">
        <v>541</v>
      </c>
      <c r="F471" s="14">
        <v>2</v>
      </c>
      <c r="G471" s="15">
        <v>1</v>
      </c>
      <c r="H471" s="3"/>
      <c r="I471" s="24">
        <v>-1</v>
      </c>
      <c r="J471" s="12" t="s">
        <v>71</v>
      </c>
      <c r="K471" s="1" t="s">
        <v>24</v>
      </c>
      <c r="L471" s="12" t="s">
        <v>831</v>
      </c>
      <c r="M471">
        <f>GETPIVOTDATA("Расхожд ения",Лист1!$A$3,"Артикул",B471,"Размер",D471)</f>
        <v>-1</v>
      </c>
    </row>
    <row r="472" spans="1:13" ht="24" hidden="1" customHeight="1" x14ac:dyDescent="0.2">
      <c r="A472" s="1" t="s">
        <v>833</v>
      </c>
      <c r="B472" s="12" t="s">
        <v>834</v>
      </c>
      <c r="C472" s="12" t="s">
        <v>835</v>
      </c>
      <c r="D472" s="13">
        <v>7</v>
      </c>
      <c r="E472" s="12" t="s">
        <v>350</v>
      </c>
      <c r="F472" s="14">
        <v>1</v>
      </c>
      <c r="G472" s="15">
        <v>2</v>
      </c>
      <c r="H472" s="3"/>
      <c r="I472" s="24">
        <v>1</v>
      </c>
      <c r="J472" s="12" t="s">
        <v>291</v>
      </c>
      <c r="K472" s="1" t="s">
        <v>21</v>
      </c>
      <c r="L472" s="12" t="s">
        <v>245</v>
      </c>
      <c r="M472">
        <f>GETPIVOTDATA("Расхожд ения",Лист1!$A$3,"Артикул",B472,"Размер",D472)</f>
        <v>1</v>
      </c>
    </row>
    <row r="473" spans="1:13" ht="15.95" hidden="1" customHeight="1" x14ac:dyDescent="0.2">
      <c r="A473" s="1" t="s">
        <v>836</v>
      </c>
      <c r="B473" s="12" t="s">
        <v>837</v>
      </c>
      <c r="C473" s="12" t="s">
        <v>659</v>
      </c>
      <c r="D473" s="13">
        <v>2730</v>
      </c>
      <c r="E473" s="12" t="s">
        <v>75</v>
      </c>
      <c r="F473" s="14">
        <v>10</v>
      </c>
      <c r="G473" s="15">
        <v>9</v>
      </c>
      <c r="H473" s="3"/>
      <c r="I473" s="24">
        <v>-1</v>
      </c>
      <c r="J473" s="17">
        <v>-697</v>
      </c>
      <c r="K473" s="1" t="s">
        <v>21</v>
      </c>
      <c r="L473" s="12" t="s">
        <v>838</v>
      </c>
      <c r="M473">
        <f>GETPIVOTDATA("Расхожд ения",Лист1!$A$3,"Артикул",B473,"Размер",D473)</f>
        <v>-1</v>
      </c>
    </row>
    <row r="474" spans="1:13" ht="15.95" hidden="1" customHeight="1" x14ac:dyDescent="0.2">
      <c r="A474" s="1" t="s">
        <v>836</v>
      </c>
      <c r="B474" s="12" t="s">
        <v>839</v>
      </c>
      <c r="C474" s="12" t="s">
        <v>659</v>
      </c>
      <c r="D474" s="13">
        <v>3134</v>
      </c>
      <c r="E474" s="12" t="s">
        <v>75</v>
      </c>
      <c r="F474" s="14">
        <v>13</v>
      </c>
      <c r="G474" s="15">
        <v>14</v>
      </c>
      <c r="H474" s="3"/>
      <c r="I474" s="24">
        <v>1</v>
      </c>
      <c r="J474" s="18">
        <v>697</v>
      </c>
      <c r="K474" s="1" t="s">
        <v>21</v>
      </c>
      <c r="L474" s="12" t="s">
        <v>838</v>
      </c>
      <c r="M474">
        <f>GETPIVOTDATA("Расхожд ения",Лист1!$A$3,"Артикул",B474,"Размер",D474)</f>
        <v>1</v>
      </c>
    </row>
    <row r="475" spans="1:13" ht="15.95" hidden="1" customHeight="1" x14ac:dyDescent="0.2">
      <c r="A475" s="1" t="s">
        <v>836</v>
      </c>
      <c r="B475" s="12" t="s">
        <v>840</v>
      </c>
      <c r="C475" s="12" t="s">
        <v>659</v>
      </c>
      <c r="D475" s="13">
        <v>4346</v>
      </c>
      <c r="E475" s="12" t="s">
        <v>75</v>
      </c>
      <c r="F475" s="14">
        <v>7</v>
      </c>
      <c r="G475" s="15">
        <v>6</v>
      </c>
      <c r="H475" s="3"/>
      <c r="I475" s="24">
        <v>-1</v>
      </c>
      <c r="J475" s="17">
        <v>-697</v>
      </c>
      <c r="K475" s="1" t="s">
        <v>24</v>
      </c>
      <c r="L475" s="12" t="s">
        <v>838</v>
      </c>
      <c r="M475">
        <f>GETPIVOTDATA("Расхожд ения",Лист1!$A$3,"Артикул",B475,"Размер",D475)</f>
        <v>-1</v>
      </c>
    </row>
    <row r="476" spans="1:13" ht="15.95" hidden="1" customHeight="1" x14ac:dyDescent="0.2">
      <c r="A476" s="1" t="s">
        <v>841</v>
      </c>
      <c r="B476" s="12" t="s">
        <v>842</v>
      </c>
      <c r="C476" s="12" t="s">
        <v>74</v>
      </c>
      <c r="D476" s="13">
        <v>3538</v>
      </c>
      <c r="E476" s="12" t="s">
        <v>75</v>
      </c>
      <c r="F476" s="14">
        <v>12</v>
      </c>
      <c r="G476" s="15">
        <v>11</v>
      </c>
      <c r="H476" s="3"/>
      <c r="I476" s="24">
        <v>-1</v>
      </c>
      <c r="J476" s="17">
        <v>-397</v>
      </c>
      <c r="K476" s="1" t="s">
        <v>21</v>
      </c>
      <c r="L476" s="12" t="s">
        <v>838</v>
      </c>
      <c r="M476">
        <f>GETPIVOTDATA("Расхожд ения",Лист1!$A$3,"Артикул",B476,"Размер",D476)</f>
        <v>-1</v>
      </c>
    </row>
    <row r="477" spans="1:13" ht="15.95" hidden="1" customHeight="1" x14ac:dyDescent="0.2">
      <c r="A477" s="1" t="s">
        <v>843</v>
      </c>
      <c r="B477" s="12" t="s">
        <v>844</v>
      </c>
      <c r="C477" s="12" t="s">
        <v>659</v>
      </c>
      <c r="D477" s="13">
        <v>3942</v>
      </c>
      <c r="E477" s="12" t="s">
        <v>78</v>
      </c>
      <c r="F477" s="14">
        <v>7</v>
      </c>
      <c r="G477" s="15">
        <v>8</v>
      </c>
      <c r="H477" s="3"/>
      <c r="I477" s="24">
        <v>1</v>
      </c>
      <c r="J477" s="18">
        <v>397</v>
      </c>
      <c r="K477" s="1" t="s">
        <v>24</v>
      </c>
      <c r="L477" s="12" t="s">
        <v>233</v>
      </c>
      <c r="M477">
        <f>GETPIVOTDATA("Расхожд ения",Лист1!$A$3,"Артикул",B477,"Размер",D477)</f>
        <v>1</v>
      </c>
    </row>
    <row r="478" spans="1:13" ht="15.95" hidden="1" customHeight="1" x14ac:dyDescent="0.2">
      <c r="A478" s="1" t="s">
        <v>843</v>
      </c>
      <c r="B478" s="12" t="s">
        <v>845</v>
      </c>
      <c r="C478" s="12" t="s">
        <v>659</v>
      </c>
      <c r="D478" s="13">
        <v>4346</v>
      </c>
      <c r="E478" s="12" t="s">
        <v>78</v>
      </c>
      <c r="F478" s="14">
        <v>7</v>
      </c>
      <c r="G478" s="15">
        <v>6</v>
      </c>
      <c r="H478" s="3"/>
      <c r="I478" s="24">
        <v>-1</v>
      </c>
      <c r="J478" s="17">
        <v>-397</v>
      </c>
      <c r="K478" s="1" t="s">
        <v>21</v>
      </c>
      <c r="L478" s="12" t="s">
        <v>233</v>
      </c>
      <c r="M478">
        <f>GETPIVOTDATA("Расхожд ения",Лист1!$A$3,"Артикул",B478,"Размер",D478)</f>
        <v>-1</v>
      </c>
    </row>
    <row r="479" spans="1:13" ht="15.95" hidden="1" customHeight="1" x14ac:dyDescent="0.2">
      <c r="A479" s="1" t="s">
        <v>846</v>
      </c>
      <c r="B479" s="12" t="s">
        <v>847</v>
      </c>
      <c r="C479" s="12" t="s">
        <v>848</v>
      </c>
      <c r="D479" s="12" t="s">
        <v>31</v>
      </c>
      <c r="E479" s="12" t="s">
        <v>849</v>
      </c>
      <c r="F479" s="14">
        <v>1</v>
      </c>
      <c r="G479" s="4"/>
      <c r="H479" s="3"/>
      <c r="I479" s="24">
        <v>-1</v>
      </c>
      <c r="J479" s="17">
        <v>-999</v>
      </c>
      <c r="K479" s="1" t="s">
        <v>21</v>
      </c>
      <c r="L479" s="12" t="s">
        <v>233</v>
      </c>
      <c r="M479">
        <f>GETPIVOTDATA("Расхожд ения",Лист1!$A$3,"Артикул",B479,"Размер",D479)</f>
        <v>-1</v>
      </c>
    </row>
    <row r="480" spans="1:13" ht="24" hidden="1" customHeight="1" x14ac:dyDescent="0.2">
      <c r="A480" s="1" t="s">
        <v>850</v>
      </c>
      <c r="B480" s="12" t="s">
        <v>851</v>
      </c>
      <c r="C480" s="12" t="s">
        <v>716</v>
      </c>
      <c r="D480" s="12" t="s">
        <v>36</v>
      </c>
      <c r="E480" s="12" t="s">
        <v>568</v>
      </c>
      <c r="F480" s="14">
        <v>59</v>
      </c>
      <c r="G480" s="15">
        <v>60</v>
      </c>
      <c r="H480" s="3"/>
      <c r="I480" s="24">
        <v>1</v>
      </c>
      <c r="J480" s="12" t="s">
        <v>185</v>
      </c>
      <c r="K480" s="1" t="s">
        <v>24</v>
      </c>
      <c r="L480" s="12" t="s">
        <v>852</v>
      </c>
      <c r="M480">
        <f>GETPIVOTDATA("Расхожд ения",Лист1!$A$3,"Артикул",B480,"Размер",D480)</f>
        <v>1</v>
      </c>
    </row>
    <row r="481" spans="1:13" ht="24" hidden="1" customHeight="1" x14ac:dyDescent="0.2">
      <c r="A481" s="1" t="s">
        <v>850</v>
      </c>
      <c r="B481" s="12" t="s">
        <v>853</v>
      </c>
      <c r="C481" s="12" t="s">
        <v>716</v>
      </c>
      <c r="D481" s="12" t="s">
        <v>113</v>
      </c>
      <c r="E481" s="12" t="s">
        <v>568</v>
      </c>
      <c r="F481" s="14">
        <v>21</v>
      </c>
      <c r="G481" s="15">
        <v>20</v>
      </c>
      <c r="H481" s="3"/>
      <c r="I481" s="24">
        <v>-1</v>
      </c>
      <c r="J481" s="12" t="s">
        <v>184</v>
      </c>
      <c r="K481" s="1" t="s">
        <v>24</v>
      </c>
      <c r="L481" s="12" t="s">
        <v>852</v>
      </c>
      <c r="M481">
        <f>GETPIVOTDATA("Расхожд ения",Лист1!$A$3,"Артикул",B481,"Размер",D481)</f>
        <v>-1</v>
      </c>
    </row>
    <row r="482" spans="1:13" ht="15.95" hidden="1" customHeight="1" x14ac:dyDescent="0.2">
      <c r="A482" s="30" t="s">
        <v>854</v>
      </c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2"/>
      <c r="M482" t="e">
        <f>GETPIVOTDATA("Расхожд ения",Лист1!$A$3,"Артикул",B482,"Размер",D482)</f>
        <v>#REF!</v>
      </c>
    </row>
    <row r="483" spans="1:13" ht="60.95" hidden="1" customHeight="1" x14ac:dyDescent="0.2">
      <c r="A483" s="1" t="s">
        <v>0</v>
      </c>
      <c r="B483" s="33"/>
      <c r="C483" s="33"/>
      <c r="D483" s="33"/>
      <c r="E483" s="34"/>
      <c r="F483" s="35" t="s">
        <v>1</v>
      </c>
      <c r="G483" s="36"/>
      <c r="H483" s="33"/>
      <c r="I483" s="33"/>
      <c r="J483" s="33"/>
      <c r="K483" s="34"/>
      <c r="L483" s="2"/>
      <c r="M483" t="e">
        <f>GETPIVOTDATA("Расхожд ения",Лист1!$A$3,"Артикул",B483,"Размер",D483)</f>
        <v>#REF!</v>
      </c>
    </row>
    <row r="484" spans="1:13" ht="12.95" hidden="1" customHeight="1" x14ac:dyDescent="0.2">
      <c r="A484" s="5" t="s">
        <v>2</v>
      </c>
      <c r="M484" t="e">
        <f>GETPIVOTDATA("Расхожд ения",Лист1!$A$3,"Артикул",B484,"Размер",D484)</f>
        <v>#REF!</v>
      </c>
    </row>
    <row r="485" spans="1:13" ht="12.95" hidden="1" customHeight="1" x14ac:dyDescent="0.2">
      <c r="A485" s="5" t="s">
        <v>3</v>
      </c>
      <c r="M485" t="e">
        <f>GETPIVOTDATA("Расхожд ения",Лист1!$A$3,"Артикул",B485,"Размер",D485)</f>
        <v>#REF!</v>
      </c>
    </row>
    <row r="486" spans="1:13" ht="12.95" hidden="1" customHeight="1" x14ac:dyDescent="0.2">
      <c r="A486" s="5" t="s">
        <v>4</v>
      </c>
      <c r="M486" t="e">
        <f>GETPIVOTDATA("Расхожд ения",Лист1!$A$3,"Артикул",B486,"Размер",D486)</f>
        <v>#REF!</v>
      </c>
    </row>
    <row r="487" spans="1:13" ht="12.95" hidden="1" customHeight="1" x14ac:dyDescent="0.2">
      <c r="A487" s="5" t="s">
        <v>5</v>
      </c>
      <c r="M487" t="e">
        <f>GETPIVOTDATA("Расхожд ения",Лист1!$A$3,"Артикул",B487,"Размер",D487)</f>
        <v>#REF!</v>
      </c>
    </row>
    <row r="488" spans="1:13" ht="12.95" hidden="1" customHeight="1" x14ac:dyDescent="0.2">
      <c r="A488" s="5" t="s">
        <v>6</v>
      </c>
      <c r="M488" t="e">
        <f>GETPIVOTDATA("Расхожд ения",Лист1!$A$3,"Артикул",B488,"Размер",D488)</f>
        <v>#REF!</v>
      </c>
    </row>
    <row r="489" spans="1:13" ht="15.95" hidden="1" customHeight="1" x14ac:dyDescent="0.2">
      <c r="A489" s="1" t="s">
        <v>855</v>
      </c>
      <c r="B489" s="12" t="s">
        <v>856</v>
      </c>
      <c r="C489" s="12" t="s">
        <v>857</v>
      </c>
      <c r="D489" s="12" t="s">
        <v>288</v>
      </c>
      <c r="E489" s="12" t="s">
        <v>678</v>
      </c>
      <c r="F489" s="14">
        <v>2</v>
      </c>
      <c r="G489" s="15">
        <v>1</v>
      </c>
      <c r="H489" s="3"/>
      <c r="I489" s="24">
        <v>-1</v>
      </c>
      <c r="J489" s="12" t="s">
        <v>58</v>
      </c>
      <c r="K489" s="1" t="s">
        <v>24</v>
      </c>
      <c r="L489" s="12" t="s">
        <v>858</v>
      </c>
      <c r="M489">
        <f>GETPIVOTDATA("Расхожд ения",Лист1!$A$3,"Артикул",B489,"Размер",D489)</f>
        <v>-1</v>
      </c>
    </row>
    <row r="490" spans="1:13" ht="15.95" hidden="1" customHeight="1" x14ac:dyDescent="0.2">
      <c r="A490" s="1" t="s">
        <v>859</v>
      </c>
      <c r="B490" s="12" t="s">
        <v>860</v>
      </c>
      <c r="C490" s="12" t="s">
        <v>659</v>
      </c>
      <c r="D490" s="13">
        <v>3538</v>
      </c>
      <c r="E490" s="12" t="s">
        <v>75</v>
      </c>
      <c r="F490" s="14">
        <v>10</v>
      </c>
      <c r="G490" s="15">
        <v>9</v>
      </c>
      <c r="H490" s="3"/>
      <c r="I490" s="24">
        <v>-1</v>
      </c>
      <c r="J490" s="17">
        <v>-190</v>
      </c>
      <c r="K490" s="1" t="s">
        <v>24</v>
      </c>
      <c r="L490" s="3"/>
      <c r="M490">
        <f>GETPIVOTDATA("Расхожд ения",Лист1!$A$3,"Артикул",B490,"Размер",D490)</f>
        <v>-1</v>
      </c>
    </row>
    <row r="491" spans="1:13" ht="15.95" hidden="1" customHeight="1" x14ac:dyDescent="0.2">
      <c r="A491" s="1" t="s">
        <v>861</v>
      </c>
      <c r="B491" s="12" t="s">
        <v>862</v>
      </c>
      <c r="C491" s="12" t="s">
        <v>659</v>
      </c>
      <c r="D491" s="13">
        <v>3538</v>
      </c>
      <c r="E491" s="12" t="s">
        <v>75</v>
      </c>
      <c r="F491" s="14">
        <v>4</v>
      </c>
      <c r="G491" s="15">
        <v>3</v>
      </c>
      <c r="H491" s="3"/>
      <c r="I491" s="24">
        <v>-1</v>
      </c>
      <c r="J491" s="17">
        <v>-397</v>
      </c>
      <c r="K491" s="1" t="s">
        <v>21</v>
      </c>
      <c r="L491" s="12" t="s">
        <v>233</v>
      </c>
      <c r="M491">
        <f>GETPIVOTDATA("Расхожд ения",Лист1!$A$3,"Артикул",B491,"Размер",D491)</f>
        <v>-1</v>
      </c>
    </row>
    <row r="492" spans="1:13" ht="15.95" hidden="1" customHeight="1" x14ac:dyDescent="0.2">
      <c r="A492" s="1" t="s">
        <v>863</v>
      </c>
      <c r="B492" s="12" t="s">
        <v>864</v>
      </c>
      <c r="C492" s="12" t="s">
        <v>659</v>
      </c>
      <c r="D492" s="13">
        <v>3134</v>
      </c>
      <c r="E492" s="12" t="s">
        <v>75</v>
      </c>
      <c r="F492" s="14">
        <v>4</v>
      </c>
      <c r="G492" s="15">
        <v>3</v>
      </c>
      <c r="H492" s="3"/>
      <c r="I492" s="24">
        <v>-1</v>
      </c>
      <c r="J492" s="17">
        <v>-397</v>
      </c>
      <c r="K492" s="1" t="s">
        <v>21</v>
      </c>
      <c r="L492" s="3"/>
      <c r="M492">
        <f>GETPIVOTDATA("Расхожд ения",Лист1!$A$3,"Артикул",B492,"Размер",D492)</f>
        <v>-1</v>
      </c>
    </row>
    <row r="493" spans="1:13" ht="15.95" hidden="1" customHeight="1" x14ac:dyDescent="0.2">
      <c r="A493" s="1" t="s">
        <v>863</v>
      </c>
      <c r="B493" s="12" t="s">
        <v>865</v>
      </c>
      <c r="C493" s="12" t="s">
        <v>659</v>
      </c>
      <c r="D493" s="13">
        <v>3942</v>
      </c>
      <c r="E493" s="12" t="s">
        <v>75</v>
      </c>
      <c r="F493" s="14">
        <v>4</v>
      </c>
      <c r="G493" s="15">
        <v>5</v>
      </c>
      <c r="H493" s="3"/>
      <c r="I493" s="24">
        <v>1</v>
      </c>
      <c r="J493" s="18">
        <v>397</v>
      </c>
      <c r="K493" s="1" t="s">
        <v>21</v>
      </c>
      <c r="L493" s="12" t="s">
        <v>233</v>
      </c>
      <c r="M493">
        <f>GETPIVOTDATA("Расхожд ения",Лист1!$A$3,"Артикул",B493,"Размер",D493)</f>
        <v>1</v>
      </c>
    </row>
    <row r="494" spans="1:13" ht="15.95" hidden="1" customHeight="1" x14ac:dyDescent="0.2">
      <c r="A494" s="1" t="s">
        <v>866</v>
      </c>
      <c r="B494" s="12" t="s">
        <v>867</v>
      </c>
      <c r="C494" s="12" t="s">
        <v>659</v>
      </c>
      <c r="D494" s="13">
        <v>2730</v>
      </c>
      <c r="E494" s="12" t="s">
        <v>78</v>
      </c>
      <c r="F494" s="14">
        <v>6</v>
      </c>
      <c r="G494" s="15">
        <v>5</v>
      </c>
      <c r="H494" s="3"/>
      <c r="I494" s="24">
        <v>-1</v>
      </c>
      <c r="J494" s="17">
        <v>-397</v>
      </c>
      <c r="K494" s="1" t="s">
        <v>24</v>
      </c>
      <c r="L494" s="3"/>
      <c r="M494">
        <f>GETPIVOTDATA("Расхожд ения",Лист1!$A$3,"Артикул",B494,"Размер",D494)</f>
        <v>-1</v>
      </c>
    </row>
    <row r="495" spans="1:13" ht="15.95" hidden="1" customHeight="1" x14ac:dyDescent="0.2">
      <c r="A495" s="1" t="s">
        <v>866</v>
      </c>
      <c r="B495" s="12" t="s">
        <v>868</v>
      </c>
      <c r="C495" s="12" t="s">
        <v>659</v>
      </c>
      <c r="D495" s="13">
        <v>3134</v>
      </c>
      <c r="E495" s="12" t="s">
        <v>78</v>
      </c>
      <c r="F495" s="14">
        <v>2</v>
      </c>
      <c r="G495" s="15">
        <v>1</v>
      </c>
      <c r="H495" s="3"/>
      <c r="I495" s="24">
        <v>-1</v>
      </c>
      <c r="J495" s="17">
        <v>-397</v>
      </c>
      <c r="K495" s="1" t="s">
        <v>21</v>
      </c>
      <c r="L495" s="12" t="s">
        <v>233</v>
      </c>
      <c r="M495">
        <f>GETPIVOTDATA("Расхожд ения",Лист1!$A$3,"Артикул",B495,"Размер",D495)</f>
        <v>-1</v>
      </c>
    </row>
    <row r="496" spans="1:13" ht="15.95" hidden="1" customHeight="1" x14ac:dyDescent="0.2">
      <c r="A496" s="1" t="s">
        <v>866</v>
      </c>
      <c r="B496" s="12" t="s">
        <v>869</v>
      </c>
      <c r="C496" s="12" t="s">
        <v>659</v>
      </c>
      <c r="D496" s="13">
        <v>3538</v>
      </c>
      <c r="E496" s="12" t="s">
        <v>78</v>
      </c>
      <c r="F496" s="14">
        <v>33</v>
      </c>
      <c r="G496" s="15">
        <v>34</v>
      </c>
      <c r="H496" s="3"/>
      <c r="I496" s="24">
        <v>1</v>
      </c>
      <c r="J496" s="18">
        <v>397</v>
      </c>
      <c r="K496" s="1" t="s">
        <v>21</v>
      </c>
      <c r="L496" s="12" t="s">
        <v>233</v>
      </c>
      <c r="M496">
        <f>GETPIVOTDATA("Расхожд ения",Лист1!$A$3,"Артикул",B496,"Размер",D496)</f>
        <v>1</v>
      </c>
    </row>
    <row r="497" spans="1:13" ht="15.95" hidden="1" customHeight="1" x14ac:dyDescent="0.2">
      <c r="A497" s="1" t="s">
        <v>866</v>
      </c>
      <c r="B497" s="12" t="s">
        <v>870</v>
      </c>
      <c r="C497" s="12" t="s">
        <v>659</v>
      </c>
      <c r="D497" s="13">
        <v>4346</v>
      </c>
      <c r="E497" s="12" t="s">
        <v>78</v>
      </c>
      <c r="F497" s="14">
        <v>13</v>
      </c>
      <c r="G497" s="15">
        <v>10</v>
      </c>
      <c r="H497" s="3"/>
      <c r="I497" s="24">
        <v>-3</v>
      </c>
      <c r="J497" s="12" t="s">
        <v>871</v>
      </c>
      <c r="K497" s="1" t="s">
        <v>21</v>
      </c>
      <c r="L497" s="12" t="s">
        <v>233</v>
      </c>
      <c r="M497">
        <f>GETPIVOTDATA("Расхожд ения",Лист1!$A$3,"Артикул",B497,"Размер",D497)</f>
        <v>-3</v>
      </c>
    </row>
    <row r="498" spans="1:13" ht="15.95" hidden="1" customHeight="1" x14ac:dyDescent="0.2">
      <c r="A498" s="1" t="s">
        <v>872</v>
      </c>
      <c r="B498" s="12" t="s">
        <v>873</v>
      </c>
      <c r="C498" s="12" t="s">
        <v>659</v>
      </c>
      <c r="D498" s="13">
        <v>3942</v>
      </c>
      <c r="E498" s="12" t="s">
        <v>78</v>
      </c>
      <c r="F498" s="14">
        <v>0</v>
      </c>
      <c r="G498" s="15">
        <v>1</v>
      </c>
      <c r="H498" s="3"/>
      <c r="I498" s="24">
        <v>1</v>
      </c>
      <c r="J498" s="18">
        <v>697</v>
      </c>
      <c r="K498" s="1" t="s">
        <v>24</v>
      </c>
      <c r="L498" s="12" t="s">
        <v>874</v>
      </c>
      <c r="M498">
        <f>GETPIVOTDATA("Расхожд ения",Лист1!$A$3,"Артикул",B498,"Размер",D498)</f>
        <v>1</v>
      </c>
    </row>
    <row r="499" spans="1:13" ht="15.95" hidden="1" customHeight="1" x14ac:dyDescent="0.2">
      <c r="A499" s="1" t="s">
        <v>875</v>
      </c>
      <c r="B499" s="12" t="s">
        <v>876</v>
      </c>
      <c r="C499" s="12" t="s">
        <v>659</v>
      </c>
      <c r="D499" s="13">
        <v>3538</v>
      </c>
      <c r="E499" s="12" t="s">
        <v>78</v>
      </c>
      <c r="F499" s="14">
        <v>14</v>
      </c>
      <c r="G499" s="15">
        <v>15</v>
      </c>
      <c r="H499" s="3"/>
      <c r="I499" s="24">
        <v>1</v>
      </c>
      <c r="J499" s="18">
        <v>697</v>
      </c>
      <c r="K499" s="1" t="s">
        <v>21</v>
      </c>
      <c r="L499" s="12" t="s">
        <v>877</v>
      </c>
      <c r="M499">
        <f>GETPIVOTDATA("Расхожд ения",Лист1!$A$3,"Артикул",B499,"Размер",D499)</f>
        <v>1</v>
      </c>
    </row>
    <row r="500" spans="1:13" ht="15.95" hidden="1" customHeight="1" x14ac:dyDescent="0.2">
      <c r="A500" s="1" t="s">
        <v>875</v>
      </c>
      <c r="B500" s="12" t="s">
        <v>878</v>
      </c>
      <c r="C500" s="12" t="s">
        <v>659</v>
      </c>
      <c r="D500" s="13">
        <v>3942</v>
      </c>
      <c r="E500" s="12" t="s">
        <v>78</v>
      </c>
      <c r="F500" s="14">
        <v>15</v>
      </c>
      <c r="G500" s="15">
        <v>14</v>
      </c>
      <c r="H500" s="3"/>
      <c r="I500" s="24">
        <v>-1</v>
      </c>
      <c r="J500" s="17">
        <v>-697</v>
      </c>
      <c r="K500" s="1" t="s">
        <v>21</v>
      </c>
      <c r="L500" s="12" t="s">
        <v>877</v>
      </c>
      <c r="M500">
        <f>GETPIVOTDATA("Расхожд ения",Лист1!$A$3,"Артикул",B500,"Размер",D500)</f>
        <v>-1</v>
      </c>
    </row>
    <row r="501" spans="1:13" ht="15.95" hidden="1" customHeight="1" x14ac:dyDescent="0.2">
      <c r="A501" s="1" t="s">
        <v>879</v>
      </c>
      <c r="B501" s="12" t="s">
        <v>880</v>
      </c>
      <c r="C501" s="12" t="s">
        <v>659</v>
      </c>
      <c r="D501" s="13">
        <v>3942</v>
      </c>
      <c r="E501" s="12" t="s">
        <v>78</v>
      </c>
      <c r="F501" s="14">
        <v>6</v>
      </c>
      <c r="G501" s="15">
        <v>5</v>
      </c>
      <c r="H501" s="3"/>
      <c r="I501" s="24">
        <v>-1</v>
      </c>
      <c r="J501" s="17">
        <v>-697</v>
      </c>
      <c r="K501" s="1" t="s">
        <v>24</v>
      </c>
      <c r="L501" s="12" t="s">
        <v>881</v>
      </c>
      <c r="M501">
        <f>GETPIVOTDATA("Расхожд ения",Лист1!$A$3,"Артикул",B501,"Размер",D501)</f>
        <v>-1</v>
      </c>
    </row>
    <row r="502" spans="1:13" ht="15.95" hidden="1" customHeight="1" x14ac:dyDescent="0.2">
      <c r="A502" s="1" t="s">
        <v>882</v>
      </c>
      <c r="B502" s="12" t="s">
        <v>883</v>
      </c>
      <c r="C502" s="12" t="s">
        <v>659</v>
      </c>
      <c r="D502" s="13">
        <v>2730</v>
      </c>
      <c r="E502" s="12" t="s">
        <v>322</v>
      </c>
      <c r="F502" s="14">
        <v>14</v>
      </c>
      <c r="G502" s="15">
        <v>13</v>
      </c>
      <c r="H502" s="3"/>
      <c r="I502" s="24">
        <v>-1</v>
      </c>
      <c r="J502" s="17">
        <v>-697</v>
      </c>
      <c r="K502" s="1" t="s">
        <v>21</v>
      </c>
      <c r="L502" s="3"/>
      <c r="M502">
        <f>GETPIVOTDATA("Расхожд ения",Лист1!$A$3,"Артикул",B502,"Размер",D502)</f>
        <v>-1</v>
      </c>
    </row>
    <row r="503" spans="1:13" ht="15.95" hidden="1" customHeight="1" x14ac:dyDescent="0.2">
      <c r="A503" s="30" t="s">
        <v>884</v>
      </c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2"/>
      <c r="M503" t="e">
        <f>GETPIVOTDATA("Расхожд ения",Лист1!$A$3,"Артикул",B503,"Размер",D503)</f>
        <v>#REF!</v>
      </c>
    </row>
    <row r="504" spans="1:13" ht="60.95" hidden="1" customHeight="1" x14ac:dyDescent="0.2">
      <c r="A504" s="1" t="s">
        <v>0</v>
      </c>
      <c r="B504" s="33"/>
      <c r="C504" s="33"/>
      <c r="D504" s="33"/>
      <c r="E504" s="34"/>
      <c r="F504" s="35" t="s">
        <v>1</v>
      </c>
      <c r="G504" s="36"/>
      <c r="H504" s="33"/>
      <c r="I504" s="33"/>
      <c r="J504" s="33"/>
      <c r="K504" s="34"/>
      <c r="L504" s="2"/>
      <c r="M504" t="e">
        <f>GETPIVOTDATA("Расхожд ения",Лист1!$A$3,"Артикул",B504,"Размер",D504)</f>
        <v>#REF!</v>
      </c>
    </row>
    <row r="505" spans="1:13" ht="12.95" hidden="1" customHeight="1" x14ac:dyDescent="0.2">
      <c r="A505" s="5" t="s">
        <v>2</v>
      </c>
      <c r="M505" t="e">
        <f>GETPIVOTDATA("Расхожд ения",Лист1!$A$3,"Артикул",B505,"Размер",D505)</f>
        <v>#REF!</v>
      </c>
    </row>
    <row r="506" spans="1:13" ht="12.95" hidden="1" customHeight="1" x14ac:dyDescent="0.2">
      <c r="A506" s="5" t="s">
        <v>3</v>
      </c>
      <c r="M506" t="e">
        <f>GETPIVOTDATA("Расхожд ения",Лист1!$A$3,"Артикул",B506,"Размер",D506)</f>
        <v>#REF!</v>
      </c>
    </row>
    <row r="507" spans="1:13" ht="12.95" hidden="1" customHeight="1" x14ac:dyDescent="0.2">
      <c r="A507" s="5" t="s">
        <v>4</v>
      </c>
      <c r="M507" t="e">
        <f>GETPIVOTDATA("Расхожд ения",Лист1!$A$3,"Артикул",B507,"Размер",D507)</f>
        <v>#REF!</v>
      </c>
    </row>
    <row r="508" spans="1:13" ht="12.95" hidden="1" customHeight="1" x14ac:dyDescent="0.2">
      <c r="A508" s="5" t="s">
        <v>5</v>
      </c>
      <c r="M508" t="e">
        <f>GETPIVOTDATA("Расхожд ения",Лист1!$A$3,"Артикул",B508,"Размер",D508)</f>
        <v>#REF!</v>
      </c>
    </row>
    <row r="509" spans="1:13" ht="12.95" hidden="1" customHeight="1" x14ac:dyDescent="0.2">
      <c r="A509" s="5" t="s">
        <v>6</v>
      </c>
      <c r="M509" t="e">
        <f>GETPIVOTDATA("Расхожд ения",Лист1!$A$3,"Артикул",B509,"Размер",D509)</f>
        <v>#REF!</v>
      </c>
    </row>
    <row r="510" spans="1:13" ht="24" hidden="1" customHeight="1" x14ac:dyDescent="0.2">
      <c r="A510" s="1" t="s">
        <v>885</v>
      </c>
      <c r="B510" s="12" t="s">
        <v>886</v>
      </c>
      <c r="C510" s="12" t="s">
        <v>887</v>
      </c>
      <c r="D510" s="12" t="s">
        <v>46</v>
      </c>
      <c r="E510" s="12" t="s">
        <v>888</v>
      </c>
      <c r="F510" s="14">
        <v>2</v>
      </c>
      <c r="G510" s="15">
        <v>1</v>
      </c>
      <c r="H510" s="3"/>
      <c r="I510" s="24">
        <v>-1</v>
      </c>
      <c r="J510" s="17">
        <v>-99</v>
      </c>
      <c r="K510" s="1" t="s">
        <v>21</v>
      </c>
      <c r="L510" s="3"/>
      <c r="M510">
        <f>GETPIVOTDATA("Расхожд ения",Лист1!$A$3,"Артикул",B510,"Размер",D510)</f>
        <v>-1</v>
      </c>
    </row>
    <row r="511" spans="1:13" ht="15.95" hidden="1" customHeight="1" x14ac:dyDescent="0.2">
      <c r="A511" s="37" t="s">
        <v>889</v>
      </c>
      <c r="B511" s="38"/>
      <c r="C511" s="38"/>
      <c r="D511" s="38"/>
      <c r="E511" s="39"/>
      <c r="F511" s="6" t="s">
        <v>890</v>
      </c>
      <c r="G511" s="7" t="s">
        <v>891</v>
      </c>
      <c r="H511" s="22">
        <v>0</v>
      </c>
      <c r="I511" s="26">
        <v>-175</v>
      </c>
      <c r="J511" s="6" t="s">
        <v>892</v>
      </c>
      <c r="K511" s="40"/>
      <c r="L511" s="34"/>
      <c r="M511" t="e">
        <f>GETPIVOTDATA("Расхожд ения",Лист1!$A$3,"Артикул",B511,"Размер",D511)</f>
        <v>#REF!</v>
      </c>
    </row>
    <row r="512" spans="1:13" ht="15.95" hidden="1" customHeight="1" x14ac:dyDescent="0.2">
      <c r="A512" s="30" t="s">
        <v>893</v>
      </c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2"/>
      <c r="M512" t="e">
        <f>GETPIVOTDATA("Расхожд ения",Лист1!$A$3,"Артикул",B512,"Размер",D512)</f>
        <v>#REF!</v>
      </c>
    </row>
    <row r="513" spans="13:13" hidden="1" x14ac:dyDescent="0.2">
      <c r="M513" t="e">
        <f>GETPIVOTDATA("Расхожд ения",Лист1!$A$3,"Артикул",B513,"Размер",D513)</f>
        <v>#REF!</v>
      </c>
    </row>
    <row r="514" spans="13:13" hidden="1" x14ac:dyDescent="0.2">
      <c r="M514" t="e">
        <f>GETPIVOTDATA("Расхожд ения",Лист1!$A$3,"Артикул",B514,"Размер",D514)</f>
        <v>#REF!</v>
      </c>
    </row>
    <row r="515" spans="13:13" hidden="1" x14ac:dyDescent="0.2">
      <c r="M515" t="e">
        <f>GETPIVOTDATA("Расхожд ения",Лист1!$A$3,"Артикул",B515,"Размер",D515)</f>
        <v>#REF!</v>
      </c>
    </row>
    <row r="516" spans="13:13" hidden="1" x14ac:dyDescent="0.2">
      <c r="M516" t="e">
        <f>GETPIVOTDATA("Расхожд ения",Лист1!$A$3,"Артикул",B516,"Размер",D516)</f>
        <v>#REF!</v>
      </c>
    </row>
    <row r="517" spans="13:13" hidden="1" x14ac:dyDescent="0.2">
      <c r="M517" t="e">
        <f>GETPIVOTDATA("Расхожд ения",Лист1!$A$3,"Артикул",B517,"Размер",D517)</f>
        <v>#REF!</v>
      </c>
    </row>
    <row r="518" spans="13:13" hidden="1" x14ac:dyDescent="0.2">
      <c r="M518" t="e">
        <f>GETPIVOTDATA("Расхожд ения",Лист1!$A$3,"Артикул",B518,"Размер",D518)</f>
        <v>#REF!</v>
      </c>
    </row>
    <row r="519" spans="13:13" hidden="1" x14ac:dyDescent="0.2">
      <c r="M519" t="e">
        <f>GETPIVOTDATA("Расхожд ения",Лист1!$A$3,"Артикул",B519,"Размер",D519)</f>
        <v>#REF!</v>
      </c>
    </row>
    <row r="520" spans="13:13" hidden="1" x14ac:dyDescent="0.2">
      <c r="M520" t="e">
        <f>GETPIVOTDATA("Расхожд ения",Лист1!$A$3,"Артикул",B520,"Размер",D520)</f>
        <v>#REF!</v>
      </c>
    </row>
    <row r="521" spans="13:13" hidden="1" x14ac:dyDescent="0.2">
      <c r="M521" t="e">
        <f>GETPIVOTDATA("Расхожд ения",Лист1!$A$3,"Артикул",B521,"Размер",D521)</f>
        <v>#REF!</v>
      </c>
    </row>
    <row r="522" spans="13:13" hidden="1" x14ac:dyDescent="0.2">
      <c r="M522" t="e">
        <f>GETPIVOTDATA("Расхожд ения",Лист1!$A$3,"Артикул",B522,"Размер",D522)</f>
        <v>#REF!</v>
      </c>
    </row>
    <row r="523" spans="13:13" hidden="1" x14ac:dyDescent="0.2">
      <c r="M523" t="e">
        <f>GETPIVOTDATA("Расхожд ения",Лист1!$A$3,"Артикул",B523,"Размер",D523)</f>
        <v>#REF!</v>
      </c>
    </row>
    <row r="524" spans="13:13" hidden="1" x14ac:dyDescent="0.2">
      <c r="M524" t="e">
        <f>GETPIVOTDATA("Расхожд ения",Лист1!$A$3,"Артикул",B524,"Размер",D524)</f>
        <v>#REF!</v>
      </c>
    </row>
    <row r="525" spans="13:13" hidden="1" x14ac:dyDescent="0.2">
      <c r="M525" t="e">
        <f>GETPIVOTDATA("Расхожд ения",Лист1!$A$3,"Артикул",B525,"Размер",D525)</f>
        <v>#REF!</v>
      </c>
    </row>
    <row r="526" spans="13:13" hidden="1" x14ac:dyDescent="0.2">
      <c r="M526" t="e">
        <f>GETPIVOTDATA("Расхожд ения",Лист1!$A$3,"Артикул",B526,"Размер",D526)</f>
        <v>#REF!</v>
      </c>
    </row>
  </sheetData>
  <autoFilter ref="A1:M526">
    <filterColumn colId="12">
      <filters>
        <filter val="0"/>
      </filters>
    </filterColumn>
  </autoFilter>
  <mergeCells count="107">
    <mergeCell ref="A511:E511"/>
    <mergeCell ref="K511:L511"/>
    <mergeCell ref="A512:L512"/>
    <mergeCell ref="A503:L503"/>
    <mergeCell ref="B504:E504"/>
    <mergeCell ref="F504:G504"/>
    <mergeCell ref="H504:K504"/>
    <mergeCell ref="A482:L482"/>
    <mergeCell ref="B483:E483"/>
    <mergeCell ref="F483:G483"/>
    <mergeCell ref="H483:K483"/>
    <mergeCell ref="A463:L463"/>
    <mergeCell ref="B464:E464"/>
    <mergeCell ref="F464:G464"/>
    <mergeCell ref="H464:K464"/>
    <mergeCell ref="A436:L436"/>
    <mergeCell ref="B437:E437"/>
    <mergeCell ref="F437:G437"/>
    <mergeCell ref="H437:K437"/>
    <mergeCell ref="A425:L425"/>
    <mergeCell ref="B426:E426"/>
    <mergeCell ref="F426:G426"/>
    <mergeCell ref="H426:K426"/>
    <mergeCell ref="A407:L407"/>
    <mergeCell ref="B408:E408"/>
    <mergeCell ref="F408:G408"/>
    <mergeCell ref="H408:K408"/>
    <mergeCell ref="A396:L396"/>
    <mergeCell ref="B397:E397"/>
    <mergeCell ref="F397:G397"/>
    <mergeCell ref="H397:K397"/>
    <mergeCell ref="A382:L382"/>
    <mergeCell ref="B383:E383"/>
    <mergeCell ref="F383:G383"/>
    <mergeCell ref="H383:K383"/>
    <mergeCell ref="A365:L365"/>
    <mergeCell ref="B366:E366"/>
    <mergeCell ref="F366:G366"/>
    <mergeCell ref="H366:K366"/>
    <mergeCell ref="A352:L352"/>
    <mergeCell ref="B353:E353"/>
    <mergeCell ref="F353:G353"/>
    <mergeCell ref="H353:K353"/>
    <mergeCell ref="A334:L334"/>
    <mergeCell ref="B335:E335"/>
    <mergeCell ref="F335:G335"/>
    <mergeCell ref="H335:K335"/>
    <mergeCell ref="A308:L308"/>
    <mergeCell ref="B309:E309"/>
    <mergeCell ref="F309:G309"/>
    <mergeCell ref="H309:K309"/>
    <mergeCell ref="A288:L288"/>
    <mergeCell ref="B289:E289"/>
    <mergeCell ref="F289:G289"/>
    <mergeCell ref="H289:K289"/>
    <mergeCell ref="A279:L279"/>
    <mergeCell ref="B280:E280"/>
    <mergeCell ref="F280:G280"/>
    <mergeCell ref="H280:K280"/>
    <mergeCell ref="A258:L258"/>
    <mergeCell ref="B259:E259"/>
    <mergeCell ref="F259:G259"/>
    <mergeCell ref="H259:K259"/>
    <mergeCell ref="A238:L238"/>
    <mergeCell ref="B239:E239"/>
    <mergeCell ref="F239:G239"/>
    <mergeCell ref="H239:K239"/>
    <mergeCell ref="A222:L222"/>
    <mergeCell ref="B223:E223"/>
    <mergeCell ref="F223:G223"/>
    <mergeCell ref="H223:K223"/>
    <mergeCell ref="A206:L206"/>
    <mergeCell ref="B207:E207"/>
    <mergeCell ref="F207:G207"/>
    <mergeCell ref="H207:K207"/>
    <mergeCell ref="A195:L195"/>
    <mergeCell ref="B196:E196"/>
    <mergeCell ref="F196:G196"/>
    <mergeCell ref="H196:K196"/>
    <mergeCell ref="A183:L183"/>
    <mergeCell ref="B184:E184"/>
    <mergeCell ref="F184:G184"/>
    <mergeCell ref="H184:K184"/>
    <mergeCell ref="A163:L163"/>
    <mergeCell ref="B164:E164"/>
    <mergeCell ref="F164:G164"/>
    <mergeCell ref="H164:K164"/>
    <mergeCell ref="A139:L139"/>
    <mergeCell ref="B140:E140"/>
    <mergeCell ref="F140:G140"/>
    <mergeCell ref="H140:K140"/>
    <mergeCell ref="A112:L112"/>
    <mergeCell ref="B113:E113"/>
    <mergeCell ref="F113:G113"/>
    <mergeCell ref="H113:K113"/>
    <mergeCell ref="A86:L86"/>
    <mergeCell ref="B87:E87"/>
    <mergeCell ref="F87:G87"/>
    <mergeCell ref="H87:K87"/>
    <mergeCell ref="A63:L63"/>
    <mergeCell ref="B64:E64"/>
    <mergeCell ref="F64:G64"/>
    <mergeCell ref="H64:K64"/>
    <mergeCell ref="A37:L37"/>
    <mergeCell ref="B38:E38"/>
    <mergeCell ref="F38:G38"/>
    <mergeCell ref="H38:K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Elena</cp:lastModifiedBy>
  <dcterms:created xsi:type="dcterms:W3CDTF">2015-08-19T00:19:09Z</dcterms:created>
  <dcterms:modified xsi:type="dcterms:W3CDTF">2015-11-02T09:24:14Z</dcterms:modified>
</cp:coreProperties>
</file>