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80" windowHeight="11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  <c r="F5" i="1" s="1"/>
  <c r="G5" i="1" s="1"/>
  <c r="E5" i="1"/>
  <c r="D6" i="1"/>
  <c r="F6" i="1" s="1"/>
  <c r="E6" i="1"/>
  <c r="D7" i="1"/>
  <c r="F7" i="1" s="1"/>
  <c r="E7" i="1"/>
  <c r="D8" i="1"/>
  <c r="F8" i="1" s="1"/>
  <c r="E8" i="1"/>
  <c r="D9" i="1"/>
  <c r="E9" i="1"/>
  <c r="D10" i="1"/>
  <c r="F10" i="1" s="1"/>
  <c r="E10" i="1"/>
  <c r="D11" i="1"/>
  <c r="E11" i="1"/>
  <c r="E4" i="1"/>
  <c r="D4" i="1"/>
  <c r="F4" i="1" s="1"/>
  <c r="F11" i="1" l="1"/>
  <c r="K11" i="1" s="1"/>
  <c r="L11" i="1" s="1"/>
  <c r="G10" i="1"/>
  <c r="K7" i="1"/>
  <c r="L7" i="1" s="1"/>
  <c r="G7" i="1"/>
  <c r="K8" i="1"/>
  <c r="L8" i="1" s="1"/>
  <c r="G8" i="1"/>
  <c r="K5" i="1"/>
  <c r="L5" i="1" s="1"/>
  <c r="K10" i="1"/>
  <c r="L10" i="1" s="1"/>
  <c r="F9" i="1"/>
  <c r="G9" i="1" s="1"/>
  <c r="K6" i="1"/>
  <c r="L6" i="1" s="1"/>
  <c r="G6" i="1"/>
  <c r="G4" i="1"/>
  <c r="K4" i="1"/>
  <c r="L4" i="1" s="1"/>
  <c r="G11" i="1" l="1"/>
  <c r="K9" i="1"/>
  <c r="L9" i="1" s="1"/>
</calcChain>
</file>

<file path=xl/sharedStrings.xml><?xml version="1.0" encoding="utf-8"?>
<sst xmlns="http://schemas.openxmlformats.org/spreadsheetml/2006/main" count="38" uniqueCount="24">
  <si>
    <t>№ п/п</t>
  </si>
  <si>
    <t>Наименование товара (работы, услуги)</t>
  </si>
  <si>
    <t>Фасовка</t>
  </si>
  <si>
    <t>Ед. измерения</t>
  </si>
  <si>
    <t>n - кл-во значений, используемых в расчете (кол-во ответов ИЦИ)</t>
  </si>
  <si>
    <t>Определение однородности совокупности значений выявленных цен</t>
  </si>
  <si>
    <t>КП №1</t>
  </si>
  <si>
    <t>КП №2</t>
  </si>
  <si>
    <t>КП №3</t>
  </si>
  <si>
    <t>&lt;ц&gt; - средн. арифм. величина цены единицы прод-ции, руб.</t>
  </si>
  <si>
    <t xml:space="preserve">Среднее квадратичное отклонение </t>
  </si>
  <si>
    <t>V - коэф-нт вариации (не должен превышать 33%)</t>
  </si>
  <si>
    <t>8=3+4+5</t>
  </si>
  <si>
    <t>11=8/10</t>
  </si>
  <si>
    <t>Апельсины  свежие,  
высший сорт</t>
  </si>
  <si>
    <t>вес.</t>
  </si>
  <si>
    <t>кг</t>
  </si>
  <si>
    <t>ананс</t>
  </si>
  <si>
    <t>авакадо</t>
  </si>
  <si>
    <t>абориген</t>
  </si>
  <si>
    <t>алибаба\</t>
  </si>
  <si>
    <t>Авдофий</t>
  </si>
  <si>
    <t>Афина</t>
  </si>
  <si>
    <t>Африка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</si>
</sst>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I14" sqref="I14"/>
    </sheetView>
  </sheetViews>
  <sheetFormatPr defaultRowHeight="15" x14ac:dyDescent="0.25"/>
  <cols>
    <col min="2" max="2" width="16.5703125" customWidth="1"/>
    <col min="10" max="10" width="12.140625" customWidth="1"/>
    <col min="11" max="11" width="14.85546875" customWidth="1"/>
    <col min="12" max="12" width="12.85546875" customWidth="1"/>
  </cols>
  <sheetData>
    <row r="1" spans="1:13" x14ac:dyDescent="0.25">
      <c r="A1" t="s">
        <v>0</v>
      </c>
      <c r="B1" t="s">
        <v>1</v>
      </c>
      <c r="C1" t="s">
        <v>2</v>
      </c>
      <c r="H1" t="s">
        <v>3</v>
      </c>
      <c r="I1" t="s">
        <v>4</v>
      </c>
      <c r="J1" t="s">
        <v>5</v>
      </c>
    </row>
    <row r="2" spans="1:13" ht="102.75" customHeight="1" x14ac:dyDescent="0.25">
      <c r="D2" t="s">
        <v>6</v>
      </c>
      <c r="E2" t="s">
        <v>7</v>
      </c>
      <c r="F2" t="s">
        <v>8</v>
      </c>
      <c r="J2" s="1" t="s">
        <v>9</v>
      </c>
      <c r="K2" s="1" t="s">
        <v>10</v>
      </c>
      <c r="L2" s="1" t="s">
        <v>11</v>
      </c>
      <c r="M2" s="1"/>
    </row>
    <row r="3" spans="1:13" ht="105.75" customHeight="1" x14ac:dyDescent="0.25">
      <c r="A3">
        <v>1</v>
      </c>
      <c r="B3">
        <v>2</v>
      </c>
      <c r="C3">
        <v>3</v>
      </c>
      <c r="D3">
        <v>5</v>
      </c>
      <c r="E3">
        <v>6</v>
      </c>
      <c r="F3">
        <v>7</v>
      </c>
      <c r="G3" t="s">
        <v>12</v>
      </c>
      <c r="H3">
        <v>9</v>
      </c>
      <c r="I3">
        <v>10</v>
      </c>
      <c r="J3" t="s">
        <v>13</v>
      </c>
      <c r="K3">
        <v>12</v>
      </c>
      <c r="L3">
        <v>13</v>
      </c>
    </row>
    <row r="4" spans="1:13" ht="66.75" customHeight="1" x14ac:dyDescent="0.25">
      <c r="A4">
        <v>1</v>
      </c>
      <c r="B4" t="s">
        <v>14</v>
      </c>
      <c r="C4" t="s">
        <v>15</v>
      </c>
      <c r="D4" s="2">
        <f ca="1">RANDBETWEEN(1.01*J4,1.05*J4)+0.1*RANDBETWEEN(1,10)</f>
        <v>81.2</v>
      </c>
      <c r="E4">
        <f>J4+1</f>
        <v>80</v>
      </c>
      <c r="F4">
        <f ca="1">J4*3-SUM(D4:E4)</f>
        <v>75.800000000000011</v>
      </c>
      <c r="G4">
        <f ca="1">ROUND(D4+E4+F4,2)</f>
        <v>237</v>
      </c>
      <c r="H4" t="s">
        <v>16</v>
      </c>
      <c r="I4">
        <v>3</v>
      </c>
      <c r="J4" s="3">
        <v>79</v>
      </c>
      <c r="K4">
        <f ca="1">_xlfn.STDEV.S(D4,E4,F4)</f>
        <v>2.83548937575156</v>
      </c>
      <c r="L4">
        <f ca="1">K4/J4</f>
        <v>3.5892270579133669E-2</v>
      </c>
    </row>
    <row r="5" spans="1:13" x14ac:dyDescent="0.25">
      <c r="A5">
        <v>2</v>
      </c>
      <c r="B5" t="s">
        <v>17</v>
      </c>
      <c r="C5" t="s">
        <v>15</v>
      </c>
      <c r="D5" s="2">
        <f t="shared" ref="D5:D11" ca="1" si="0">RANDBETWEEN(1.01*J5,1.05*J5)+0.1*RANDBETWEEN(1,10)</f>
        <v>80.7</v>
      </c>
      <c r="E5">
        <f t="shared" ref="E5:E11" si="1">J5+1</f>
        <v>80</v>
      </c>
      <c r="F5">
        <f t="shared" ref="F5:F11" ca="1" si="2">J5*3-SUM(D5:E5)</f>
        <v>76.300000000000011</v>
      </c>
      <c r="G5">
        <f t="shared" ref="G5:G11" ca="1" si="3">ROUND(D5+E5+F5,2)</f>
        <v>237</v>
      </c>
      <c r="H5" t="s">
        <v>16</v>
      </c>
      <c r="I5">
        <v>3</v>
      </c>
      <c r="J5" s="3">
        <v>79</v>
      </c>
      <c r="K5">
        <f t="shared" ref="K5:K11" ca="1" si="4">_xlfn.STDEV.S(D5,E5,F5)</f>
        <v>2.3643180835073725</v>
      </c>
      <c r="L5">
        <f t="shared" ref="L5:L11" ca="1" si="5">K5/J5</f>
        <v>2.9928077006422436E-2</v>
      </c>
    </row>
    <row r="6" spans="1:13" x14ac:dyDescent="0.25">
      <c r="A6">
        <v>3</v>
      </c>
      <c r="B6" t="s">
        <v>18</v>
      </c>
      <c r="C6" t="s">
        <v>15</v>
      </c>
      <c r="D6" s="2">
        <f t="shared" ca="1" si="0"/>
        <v>81.5</v>
      </c>
      <c r="E6">
        <f t="shared" si="1"/>
        <v>80</v>
      </c>
      <c r="F6">
        <f t="shared" ca="1" si="2"/>
        <v>75.5</v>
      </c>
      <c r="G6">
        <f t="shared" ca="1" si="3"/>
        <v>237</v>
      </c>
      <c r="H6" t="s">
        <v>16</v>
      </c>
      <c r="I6">
        <v>3</v>
      </c>
      <c r="J6" s="3">
        <v>79</v>
      </c>
      <c r="K6">
        <f t="shared" ca="1" si="4"/>
        <v>3.1224989991991992</v>
      </c>
      <c r="L6">
        <f t="shared" ca="1" si="5"/>
        <v>3.9525303787331635E-2</v>
      </c>
    </row>
    <row r="7" spans="1:13" x14ac:dyDescent="0.25">
      <c r="A7">
        <v>4</v>
      </c>
      <c r="B7" t="s">
        <v>19</v>
      </c>
      <c r="C7" t="s">
        <v>15</v>
      </c>
      <c r="D7" s="2">
        <f t="shared" ca="1" si="0"/>
        <v>82.9</v>
      </c>
      <c r="E7">
        <f t="shared" si="1"/>
        <v>80</v>
      </c>
      <c r="F7">
        <f t="shared" ca="1" si="2"/>
        <v>74.099999999999994</v>
      </c>
      <c r="G7">
        <f t="shared" ca="1" si="3"/>
        <v>237</v>
      </c>
      <c r="H7" t="s">
        <v>16</v>
      </c>
      <c r="I7">
        <v>3</v>
      </c>
      <c r="J7" s="3">
        <v>79</v>
      </c>
      <c r="K7">
        <f t="shared" ca="1" si="4"/>
        <v>4.4844174649557385</v>
      </c>
      <c r="L7">
        <f t="shared" ca="1" si="5"/>
        <v>5.6764778037414414E-2</v>
      </c>
    </row>
    <row r="8" spans="1:13" x14ac:dyDescent="0.25">
      <c r="A8">
        <v>5</v>
      </c>
      <c r="B8" t="s">
        <v>20</v>
      </c>
      <c r="C8" t="s">
        <v>15</v>
      </c>
      <c r="D8" s="2">
        <f t="shared" ca="1" si="0"/>
        <v>83</v>
      </c>
      <c r="E8">
        <f t="shared" si="1"/>
        <v>80</v>
      </c>
      <c r="F8">
        <f t="shared" ca="1" si="2"/>
        <v>74</v>
      </c>
      <c r="G8">
        <f t="shared" ca="1" si="3"/>
        <v>237</v>
      </c>
      <c r="H8" t="s">
        <v>16</v>
      </c>
      <c r="I8">
        <v>3</v>
      </c>
      <c r="J8" s="3">
        <v>79</v>
      </c>
      <c r="K8">
        <f t="shared" ca="1" si="4"/>
        <v>4.5825756949558398</v>
      </c>
      <c r="L8">
        <f t="shared" ca="1" si="5"/>
        <v>5.8007287277922023E-2</v>
      </c>
    </row>
    <row r="9" spans="1:13" x14ac:dyDescent="0.25">
      <c r="A9">
        <v>6</v>
      </c>
      <c r="B9" t="s">
        <v>21</v>
      </c>
      <c r="C9" t="s">
        <v>15</v>
      </c>
      <c r="D9" s="2">
        <f t="shared" ca="1" si="0"/>
        <v>82</v>
      </c>
      <c r="E9">
        <f t="shared" si="1"/>
        <v>81</v>
      </c>
      <c r="F9">
        <f t="shared" ca="1" si="2"/>
        <v>77</v>
      </c>
      <c r="G9">
        <f t="shared" ca="1" si="3"/>
        <v>240</v>
      </c>
      <c r="H9" t="s">
        <v>16</v>
      </c>
      <c r="I9">
        <v>3</v>
      </c>
      <c r="J9" s="3">
        <v>80</v>
      </c>
      <c r="K9">
        <f t="shared" ca="1" si="4"/>
        <v>2.6457513110645907</v>
      </c>
      <c r="L9">
        <f t="shared" ca="1" si="5"/>
        <v>3.3071891388307385E-2</v>
      </c>
    </row>
    <row r="10" spans="1:13" x14ac:dyDescent="0.25">
      <c r="A10">
        <v>7</v>
      </c>
      <c r="B10" t="s">
        <v>22</v>
      </c>
      <c r="C10" t="s">
        <v>15</v>
      </c>
      <c r="D10" s="2">
        <f t="shared" ca="1" si="0"/>
        <v>82.3</v>
      </c>
      <c r="E10">
        <f t="shared" si="1"/>
        <v>82</v>
      </c>
      <c r="F10">
        <f t="shared" ca="1" si="2"/>
        <v>78.699999999999989</v>
      </c>
      <c r="G10">
        <f t="shared" ca="1" si="3"/>
        <v>243</v>
      </c>
      <c r="H10" t="s">
        <v>16</v>
      </c>
      <c r="I10">
        <v>3</v>
      </c>
      <c r="J10" s="3">
        <v>81</v>
      </c>
      <c r="K10">
        <f t="shared" ca="1" si="4"/>
        <v>1.9974984355438234</v>
      </c>
      <c r="L10">
        <f t="shared" ca="1" si="5"/>
        <v>2.466047451288671E-2</v>
      </c>
    </row>
    <row r="11" spans="1:13" x14ac:dyDescent="0.25">
      <c r="A11">
        <v>8</v>
      </c>
      <c r="B11" t="s">
        <v>23</v>
      </c>
      <c r="C11" t="s">
        <v>15</v>
      </c>
      <c r="D11" s="2">
        <f t="shared" ca="1" si="0"/>
        <v>33.4</v>
      </c>
      <c r="E11">
        <f t="shared" si="1"/>
        <v>33</v>
      </c>
      <c r="F11">
        <f t="shared" ca="1" si="2"/>
        <v>29.599999999999994</v>
      </c>
      <c r="G11">
        <f t="shared" ca="1" si="3"/>
        <v>96</v>
      </c>
      <c r="H11" t="s">
        <v>16</v>
      </c>
      <c r="I11">
        <v>3</v>
      </c>
      <c r="J11" s="3">
        <v>32</v>
      </c>
      <c r="K11">
        <f t="shared" ca="1" si="4"/>
        <v>2.0880613017821128</v>
      </c>
      <c r="L11">
        <f t="shared" ca="1" si="5"/>
        <v>6.5251915680691025E-2</v>
      </c>
    </row>
    <row r="12" spans="1:13" x14ac:dyDescent="0.25">
      <c r="J1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office18</cp:lastModifiedBy>
  <dcterms:created xsi:type="dcterms:W3CDTF">2015-11-03T08:50:20Z</dcterms:created>
  <dcterms:modified xsi:type="dcterms:W3CDTF">2015-11-03T08:55:42Z</dcterms:modified>
</cp:coreProperties>
</file>