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155" windowHeight="8505"/>
  </bookViews>
  <sheets>
    <sheet name="Лист1" sheetId="1" r:id="rId1"/>
    <sheet name="Праздники" sheetId="2" r:id="rId2"/>
  </sheets>
  <definedNames>
    <definedName name="_xlnm._FilterDatabase" localSheetId="0" hidden="1">Лист1!$L$4:$L$16</definedName>
    <definedName name="праздник">Праздники!$A$2:$A$51</definedName>
  </definedNames>
  <calcPr calcId="125725"/>
</workbook>
</file>

<file path=xl/calcChain.xml><?xml version="1.0" encoding="utf-8"?>
<calcChain xmlns="http://schemas.openxmlformats.org/spreadsheetml/2006/main">
  <c r="L9" i="1"/>
  <c r="L10"/>
  <c r="L12"/>
  <c r="L13"/>
  <c r="L14"/>
  <c r="L15"/>
  <c r="L7"/>
  <c r="H19"/>
  <c r="L11" s="1"/>
  <c r="L16" l="1"/>
  <c r="L8"/>
</calcChain>
</file>

<file path=xl/sharedStrings.xml><?xml version="1.0" encoding="utf-8"?>
<sst xmlns="http://schemas.openxmlformats.org/spreadsheetml/2006/main" count="22" uniqueCount="22">
  <si>
    <t>*</t>
  </si>
  <si>
    <t>Количество льготных переговоров:</t>
  </si>
  <si>
    <t>льготный тариф:</t>
  </si>
  <si>
    <t>Тариф:</t>
  </si>
  <si>
    <t>Удалов</t>
  </si>
  <si>
    <t>Дубинин</t>
  </si>
  <si>
    <t>Житняков</t>
  </si>
  <si>
    <t>Кипелов</t>
  </si>
  <si>
    <t>Васильев</t>
  </si>
  <si>
    <t>Кинчев</t>
  </si>
  <si>
    <t>Самойлов</t>
  </si>
  <si>
    <t>Сидоров</t>
  </si>
  <si>
    <t>Иванов</t>
  </si>
  <si>
    <t>Петров</t>
  </si>
  <si>
    <t>Оплата</t>
  </si>
  <si>
    <t>Длительность (мин)</t>
  </si>
  <si>
    <t>Время начала переговоров(чч:мм)</t>
  </si>
  <si>
    <t>Дата</t>
  </si>
  <si>
    <t>Фамилия</t>
  </si>
  <si>
    <t>Таблица "Междугородные перегворы" № п/п</t>
  </si>
  <si>
    <t>Праздники</t>
  </si>
  <si>
    <t>Тариф</t>
  </si>
</sst>
</file>

<file path=xl/styles.xml><?xml version="1.0" encoding="utf-8"?>
<styleSheet xmlns="http://schemas.openxmlformats.org/spreadsheetml/2006/main">
  <numFmts count="4">
    <numFmt numFmtId="164" formatCode="#,##0.00&quot;р.&quot;"/>
    <numFmt numFmtId="165" formatCode="#,##0&quot;р.&quot;"/>
    <numFmt numFmtId="166" formatCode="h:mm;@"/>
    <numFmt numFmtId="167" formatCode="dd/mm/yy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67" fontId="0" fillId="0" borderId="0" xfId="0" applyNumberFormat="1"/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4:L21"/>
  <sheetViews>
    <sheetView tabSelected="1" topLeftCell="F1" workbookViewId="0">
      <selection activeCell="K21" sqref="K21"/>
    </sheetView>
  </sheetViews>
  <sheetFormatPr defaultRowHeight="15"/>
  <cols>
    <col min="7" max="7" width="21.5703125" customWidth="1"/>
    <col min="8" max="8" width="12.28515625" customWidth="1"/>
    <col min="9" max="9" width="11.5703125" customWidth="1"/>
    <col min="11" max="11" width="16" customWidth="1"/>
  </cols>
  <sheetData>
    <row r="4" spans="7:12" ht="15" customHeight="1">
      <c r="G4" s="7" t="s">
        <v>19</v>
      </c>
      <c r="H4" s="7" t="s">
        <v>18</v>
      </c>
      <c r="I4" s="7" t="s">
        <v>17</v>
      </c>
      <c r="J4" s="7" t="s">
        <v>16</v>
      </c>
      <c r="K4" s="7" t="s">
        <v>15</v>
      </c>
      <c r="L4" s="7" t="s">
        <v>14</v>
      </c>
    </row>
    <row r="5" spans="7:12">
      <c r="G5" s="7"/>
      <c r="H5" s="7"/>
      <c r="I5" s="7"/>
      <c r="J5" s="7"/>
      <c r="K5" s="7"/>
      <c r="L5" s="7"/>
    </row>
    <row r="6" spans="7:12">
      <c r="G6" s="7"/>
      <c r="H6" s="7"/>
      <c r="I6" s="7"/>
      <c r="J6" s="7"/>
      <c r="K6" s="7"/>
      <c r="L6" s="7"/>
    </row>
    <row r="7" spans="7:12">
      <c r="G7" s="3">
        <v>1</v>
      </c>
      <c r="H7" s="3" t="s">
        <v>13</v>
      </c>
      <c r="I7" s="5">
        <v>41872</v>
      </c>
      <c r="J7" s="4">
        <v>0.82986111111111116</v>
      </c>
      <c r="K7" s="3">
        <v>10</v>
      </c>
      <c r="L7" s="3">
        <f>IF((J7&lt;8/24)+(J7&gt;20/24)+IF(WORKDAY(I7-1,1,праздник)=I7,0,1)&gt;0,K7*$H$19,K7*$H$18)</f>
        <v>70</v>
      </c>
    </row>
    <row r="8" spans="7:12">
      <c r="G8" s="3">
        <v>2</v>
      </c>
      <c r="H8" s="3" t="s">
        <v>12</v>
      </c>
      <c r="I8" s="5">
        <v>41874</v>
      </c>
      <c r="J8" s="4">
        <v>0.58472222222222225</v>
      </c>
      <c r="K8" s="3">
        <v>2</v>
      </c>
      <c r="L8" s="3">
        <f>IF((J8&lt;8/24)+(J8&gt;20/24)+IF(WORKDAY(I8-1,1,праздник)=I8,0,1)&gt;0,K8*$H$19,K8*$H$18)</f>
        <v>7</v>
      </c>
    </row>
    <row r="9" spans="7:12">
      <c r="G9" s="3">
        <v>3</v>
      </c>
      <c r="H9" s="3" t="s">
        <v>11</v>
      </c>
      <c r="I9" s="5">
        <v>41878</v>
      </c>
      <c r="J9" s="4">
        <v>0.12083333333333333</v>
      </c>
      <c r="K9" s="3">
        <v>3</v>
      </c>
      <c r="L9" s="3">
        <f>IF((J9&lt;8/24)+(J9&gt;20/24)+IF(WORKDAY(I9-1,1,праздник)=I9,0,1)&gt;0,K9*$H$19,K9*$H$18)</f>
        <v>10.5</v>
      </c>
    </row>
    <row r="10" spans="7:12">
      <c r="G10" s="3">
        <v>4</v>
      </c>
      <c r="H10" s="3" t="s">
        <v>10</v>
      </c>
      <c r="I10" s="5">
        <v>41879</v>
      </c>
      <c r="J10" s="4">
        <v>0.71527777777777779</v>
      </c>
      <c r="K10" s="3">
        <v>12</v>
      </c>
      <c r="L10" s="3">
        <f>IF((J10&lt;8/24)+(J10&gt;20/24)+IF(WORKDAY(I10-1,1,праздник)=I10,0,1)&gt;0,K10*$H$19,K10*$H$18)</f>
        <v>84</v>
      </c>
    </row>
    <row r="11" spans="7:12">
      <c r="G11" s="3">
        <v>5</v>
      </c>
      <c r="H11" s="3" t="s">
        <v>9</v>
      </c>
      <c r="I11" s="5">
        <v>41880</v>
      </c>
      <c r="J11" s="4">
        <v>0.31180555555555556</v>
      </c>
      <c r="K11" s="3">
        <v>7</v>
      </c>
      <c r="L11" s="3">
        <f>IF((J11&lt;8/24)+(J11&gt;20/24)+IF(WORKDAY(I11-1,1,праздник)=I11,0,1)&gt;0,K11*$H$19,K11*$H$18)</f>
        <v>24.5</v>
      </c>
    </row>
    <row r="12" spans="7:12">
      <c r="G12" s="3">
        <v>6</v>
      </c>
      <c r="H12" s="3" t="s">
        <v>8</v>
      </c>
      <c r="I12" s="5">
        <v>41881</v>
      </c>
      <c r="J12" s="4">
        <v>0.56597222222222221</v>
      </c>
      <c r="K12" s="3">
        <v>19</v>
      </c>
      <c r="L12" s="3">
        <f>IF((J12&lt;8/24)+(J12&gt;20/24)+IF(WORKDAY(I12-1,1,праздник)=I12,0,1)&gt;0,K12*$H$19,K12*$H$18)</f>
        <v>66.5</v>
      </c>
    </row>
    <row r="13" spans="7:12">
      <c r="G13" s="3">
        <v>7</v>
      </c>
      <c r="H13" s="3" t="s">
        <v>7</v>
      </c>
      <c r="I13" s="5">
        <v>41884</v>
      </c>
      <c r="J13" s="4">
        <v>0.93472222222222223</v>
      </c>
      <c r="K13" s="3">
        <v>1</v>
      </c>
      <c r="L13" s="3">
        <f>IF((J13&lt;8/24)+(J13&gt;20/24)+IF(WORKDAY(I13-1,1,праздник)=I13,0,1)&gt;0,K13*$H$19,K13*$H$18)</f>
        <v>3.5</v>
      </c>
    </row>
    <row r="14" spans="7:12">
      <c r="G14" s="3">
        <v>8</v>
      </c>
      <c r="H14" s="3" t="s">
        <v>6</v>
      </c>
      <c r="I14" s="5">
        <v>41885</v>
      </c>
      <c r="J14" s="4">
        <v>0.67499999999999993</v>
      </c>
      <c r="K14" s="3">
        <v>5</v>
      </c>
      <c r="L14" s="3">
        <f>IF((J14&lt;8/24)+(J14&gt;20/24)+IF(WORKDAY(I14-1,1,праздник)=I14,0,1)&gt;0,K14*$H$19,K14*$H$18)</f>
        <v>35</v>
      </c>
    </row>
    <row r="15" spans="7:12">
      <c r="G15" s="3">
        <v>9</v>
      </c>
      <c r="H15" s="3" t="s">
        <v>5</v>
      </c>
      <c r="I15" s="5">
        <v>41887</v>
      </c>
      <c r="J15" s="4">
        <v>0.66527777777777775</v>
      </c>
      <c r="K15" s="3">
        <v>6</v>
      </c>
      <c r="L15" s="3">
        <f>IF((J15&lt;8/24)+(J15&gt;20/24)+IF(WORKDAY(I15-1,1,праздник)=I15,0,1)&gt;0,K15*$H$19,K15*$H$18)</f>
        <v>42</v>
      </c>
    </row>
    <row r="16" spans="7:12">
      <c r="G16" s="3">
        <v>10</v>
      </c>
      <c r="H16" s="3" t="s">
        <v>4</v>
      </c>
      <c r="I16" s="5">
        <v>41947</v>
      </c>
      <c r="J16" s="4">
        <v>0.25</v>
      </c>
      <c r="K16" s="3">
        <v>4</v>
      </c>
      <c r="L16" s="3">
        <f>IF((J16&lt;8/24)+(J16&gt;20/24)+IF(WORKDAY(I16-1,1,праздник)=I16,0,1)&gt;0,K16*$H$19,K16*$H$18)</f>
        <v>14</v>
      </c>
    </row>
    <row r="17" spans="7:10">
      <c r="J17" s="4"/>
    </row>
    <row r="18" spans="7:10">
      <c r="G18" t="s">
        <v>3</v>
      </c>
      <c r="H18" s="2">
        <v>7</v>
      </c>
      <c r="J18" s="4"/>
    </row>
    <row r="19" spans="7:10">
      <c r="G19" t="s">
        <v>2</v>
      </c>
      <c r="H19" s="1">
        <f>H18*50%</f>
        <v>3.5</v>
      </c>
    </row>
    <row r="21" spans="7:10">
      <c r="G21" s="6" t="s">
        <v>1</v>
      </c>
      <c r="H21" s="6"/>
      <c r="I21" t="s">
        <v>0</v>
      </c>
    </row>
  </sheetData>
  <mergeCells count="7">
    <mergeCell ref="G21:H21"/>
    <mergeCell ref="K4:K6"/>
    <mergeCell ref="L4:L6"/>
    <mergeCell ref="G4:G6"/>
    <mergeCell ref="H4:H6"/>
    <mergeCell ref="I4:I6"/>
    <mergeCell ref="J4:J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1"/>
  <sheetViews>
    <sheetView workbookViewId="0">
      <pane ySplit="1" topLeftCell="A2" activePane="bottomLeft" state="frozen"/>
      <selection pane="bottomLeft" activeCell="C2" sqref="C2"/>
    </sheetView>
  </sheetViews>
  <sheetFormatPr defaultRowHeight="15"/>
  <sheetData>
    <row r="1" spans="1:3">
      <c r="A1" s="8" t="s">
        <v>20</v>
      </c>
      <c r="C1" t="s">
        <v>21</v>
      </c>
    </row>
    <row r="2" spans="1:3">
      <c r="A2" s="8">
        <v>41640</v>
      </c>
    </row>
    <row r="3" spans="1:3">
      <c r="A3" s="8">
        <v>41641</v>
      </c>
    </row>
    <row r="4" spans="1:3">
      <c r="A4" s="8">
        <v>41642</v>
      </c>
    </row>
    <row r="5" spans="1:3">
      <c r="A5" s="8">
        <v>41643</v>
      </c>
    </row>
    <row r="6" spans="1:3">
      <c r="A6" s="8">
        <v>41644</v>
      </c>
    </row>
    <row r="7" spans="1:3">
      <c r="A7" s="8">
        <v>41645</v>
      </c>
    </row>
    <row r="8" spans="1:3">
      <c r="A8" s="8">
        <v>41646</v>
      </c>
    </row>
    <row r="9" spans="1:3">
      <c r="A9" s="8">
        <v>41647</v>
      </c>
    </row>
    <row r="10" spans="1:3">
      <c r="A10" s="8">
        <v>41692</v>
      </c>
    </row>
    <row r="11" spans="1:3">
      <c r="A11" s="8">
        <v>41693</v>
      </c>
    </row>
    <row r="12" spans="1:3">
      <c r="A12" s="8">
        <v>41760</v>
      </c>
    </row>
    <row r="13" spans="1:3">
      <c r="A13" s="8">
        <v>41761</v>
      </c>
    </row>
    <row r="14" spans="1:3">
      <c r="A14" s="8">
        <v>41762</v>
      </c>
    </row>
    <row r="15" spans="1:3">
      <c r="A15" s="8">
        <v>41763</v>
      </c>
    </row>
    <row r="16" spans="1:3">
      <c r="A16" s="8">
        <v>41768</v>
      </c>
    </row>
    <row r="17" spans="1:1">
      <c r="A17" s="8">
        <v>41769</v>
      </c>
    </row>
    <row r="18" spans="1:1">
      <c r="A18" s="8">
        <v>41770</v>
      </c>
    </row>
    <row r="19" spans="1:1">
      <c r="A19" s="8">
        <v>41802</v>
      </c>
    </row>
    <row r="20" spans="1:1">
      <c r="A20" s="8">
        <v>41803</v>
      </c>
    </row>
    <row r="21" spans="1:1">
      <c r="A21" s="8">
        <v>41804</v>
      </c>
    </row>
    <row r="22" spans="1:1">
      <c r="A22" s="8">
        <v>41805</v>
      </c>
    </row>
    <row r="23" spans="1:1">
      <c r="A23" s="8">
        <v>41944</v>
      </c>
    </row>
    <row r="24" spans="1:1">
      <c r="A24" s="8">
        <v>41945</v>
      </c>
    </row>
    <row r="25" spans="1:1">
      <c r="A25" s="8">
        <v>41947</v>
      </c>
    </row>
    <row r="26" spans="1:1">
      <c r="A26" s="8">
        <v>42005</v>
      </c>
    </row>
    <row r="27" spans="1:1">
      <c r="A27" s="8">
        <v>42006</v>
      </c>
    </row>
    <row r="28" spans="1:1">
      <c r="A28" s="8">
        <v>42007</v>
      </c>
    </row>
    <row r="29" spans="1:1">
      <c r="A29" s="8">
        <v>42008</v>
      </c>
    </row>
    <row r="30" spans="1:1">
      <c r="A30" s="8">
        <v>42009</v>
      </c>
    </row>
    <row r="31" spans="1:1">
      <c r="A31" s="8">
        <v>42010</v>
      </c>
    </row>
    <row r="32" spans="1:1">
      <c r="A32" s="8">
        <v>42011</v>
      </c>
    </row>
    <row r="33" spans="1:1">
      <c r="A33" s="8">
        <v>42012</v>
      </c>
    </row>
    <row r="34" spans="1:1">
      <c r="A34" s="8">
        <v>42013</v>
      </c>
    </row>
    <row r="35" spans="1:1">
      <c r="A35" s="8">
        <v>42014</v>
      </c>
    </row>
    <row r="36" spans="1:1">
      <c r="A36" s="8">
        <v>42015</v>
      </c>
    </row>
    <row r="37" spans="1:1">
      <c r="A37" s="8">
        <v>42056</v>
      </c>
    </row>
    <row r="38" spans="1:1">
      <c r="A38" s="8">
        <v>42057</v>
      </c>
    </row>
    <row r="39" spans="1:1">
      <c r="A39" s="8">
        <v>42058</v>
      </c>
    </row>
    <row r="40" spans="1:1">
      <c r="A40" s="8">
        <v>42070</v>
      </c>
    </row>
    <row r="41" spans="1:1">
      <c r="A41" s="8">
        <v>42071</v>
      </c>
    </row>
    <row r="42" spans="1:1">
      <c r="A42" s="8">
        <v>42072</v>
      </c>
    </row>
    <row r="43" spans="1:1">
      <c r="A43" s="8">
        <v>42125</v>
      </c>
    </row>
    <row r="44" spans="1:1">
      <c r="A44" s="8">
        <v>42126</v>
      </c>
    </row>
    <row r="45" spans="1:1">
      <c r="A45" s="8">
        <v>42127</v>
      </c>
    </row>
    <row r="46" spans="1:1">
      <c r="A46" s="8">
        <v>42128</v>
      </c>
    </row>
    <row r="47" spans="1:1">
      <c r="A47" s="8">
        <v>42133</v>
      </c>
    </row>
    <row r="48" spans="1:1">
      <c r="A48" s="8">
        <v>42134</v>
      </c>
    </row>
    <row r="49" spans="1:1">
      <c r="A49" s="8">
        <v>42135</v>
      </c>
    </row>
    <row r="50" spans="1:1">
      <c r="A50" s="8">
        <v>42167</v>
      </c>
    </row>
    <row r="51" spans="1:1">
      <c r="A51" s="8">
        <v>42312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Праздники</vt:lpstr>
      <vt:lpstr>праздник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Гузель</dc:creator>
  <cp:lastModifiedBy>vkotik</cp:lastModifiedBy>
  <dcterms:created xsi:type="dcterms:W3CDTF">2015-11-01T11:19:25Z</dcterms:created>
  <dcterms:modified xsi:type="dcterms:W3CDTF">2015-11-02T07:36:42Z</dcterms:modified>
</cp:coreProperties>
</file>