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I26" i="1" l="1"/>
  <c r="AI3" i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H2" i="1"/>
  <c r="I2" i="1"/>
  <c r="J2" i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G2" i="1"/>
  <c r="F2" i="1"/>
  <c r="E4" i="1" l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<sst xmlns="http://schemas.openxmlformats.org/spreadsheetml/2006/main" count="19" uniqueCount="6">
  <si>
    <t>График работ</t>
  </si>
  <si>
    <t>в</t>
  </si>
  <si>
    <t>План в рублях</t>
  </si>
  <si>
    <t>Факт в рублях</t>
  </si>
  <si>
    <t>Иванов Петр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</si>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</sst>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13" xfId="0" applyFont="1" applyFill="1" applyBorder="1" applyAlignment="1">
      <alignment horizontal="left" vertical="center"/>
    </xf>
    <xf numFmtId="0" fontId="0" fillId="0" borderId="0" xfId="0"/>
    <xf numFmtId="0" fontId="0" fillId="2" borderId="9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4" fillId="0" borderId="10" xfId="0" applyFont="1" applyFill="1" applyBorder="1" applyProtection="1"/>
    <xf numFmtId="0" fontId="0" fillId="2" borderId="5" xfId="0" applyFont="1" applyFill="1" applyBorder="1" applyProtection="1"/>
    <xf numFmtId="0" fontId="0" fillId="2" borderId="8" xfId="0" applyFont="1" applyFill="1" applyBorder="1" applyProtection="1"/>
    <xf numFmtId="0" fontId="0" fillId="3" borderId="7" xfId="0" applyFont="1" applyFill="1" applyBorder="1" applyProtection="1"/>
    <xf numFmtId="0" fontId="0" fillId="3" borderId="3" xfId="0" applyFont="1" applyFill="1" applyBorder="1" applyProtection="1">
      <protection locked="0"/>
    </xf>
    <xf numFmtId="0" fontId="0" fillId="3" borderId="5" xfId="0" applyFont="1" applyFill="1" applyBorder="1" applyProtection="1"/>
    <xf numFmtId="0" fontId="0" fillId="3" borderId="9" xfId="0" applyFont="1" applyFill="1" applyBorder="1" applyProtection="1">
      <protection locked="0"/>
    </xf>
    <xf numFmtId="0" fontId="2" fillId="0" borderId="6" xfId="0" applyFont="1" applyFill="1" applyBorder="1" applyProtection="1"/>
    <xf numFmtId="3" fontId="0" fillId="4" borderId="6" xfId="0" applyNumberFormat="1" applyFont="1" applyFill="1" applyBorder="1" applyProtection="1"/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3" fontId="0" fillId="3" borderId="7" xfId="0" applyNumberFormat="1" applyFont="1" applyFill="1" applyBorder="1" applyProtection="1">
      <protection locked="0"/>
    </xf>
    <xf numFmtId="3" fontId="0" fillId="2" borderId="7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2729658792651"/>
          <c:y val="7.4548702245552642E-2"/>
          <c:w val="0.57981014873140857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Лист1!$D$27</c:f>
              <c:strCache>
                <c:ptCount val="1"/>
                <c:pt idx="0">
                  <c:v>План в рублях</c:v>
                </c:pt>
              </c:strCache>
            </c:strRef>
          </c:tx>
          <c:marker>
            <c:symbol val="none"/>
          </c:marker>
          <c:val>
            <c:numRef>
              <c:f>Лист1!$E$27:$AH$27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Лист1!$D$28</c:f>
              <c:strCache>
                <c:ptCount val="1"/>
                <c:pt idx="0">
                  <c:v>Факт в рублях</c:v>
                </c:pt>
              </c:strCache>
            </c:strRef>
          </c:tx>
          <c:marker>
            <c:symbol val="none"/>
          </c:marker>
          <c:val>
            <c:numRef>
              <c:f>Лист1!$E$28:$AH$28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8002</c:v>
                </c:pt>
                <c:pt idx="3">
                  <c:v>9863</c:v>
                </c:pt>
                <c:pt idx="4">
                  <c:v>15256</c:v>
                </c:pt>
                <c:pt idx="5">
                  <c:v>20648</c:v>
                </c:pt>
                <c:pt idx="6">
                  <c:v>25436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79296"/>
        <c:axId val="109757568"/>
      </c:lineChart>
      <c:catAx>
        <c:axId val="5867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57568"/>
        <c:crosses val="autoZero"/>
        <c:auto val="1"/>
        <c:lblAlgn val="ctr"/>
        <c:lblOffset val="100"/>
        <c:noMultiLvlLbl val="0"/>
      </c:catAx>
      <c:valAx>
        <c:axId val="109757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8679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1062992125985"/>
          <c:y val="2.8252405949256341E-2"/>
          <c:w val="0.56572681539807523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Лист1!$D$4</c:f>
              <c:strCache>
                <c:ptCount val="1"/>
                <c:pt idx="0">
                  <c:v>План в рублях</c:v>
                </c:pt>
              </c:strCache>
            </c:strRef>
          </c:tx>
          <c:marker>
            <c:symbol val="none"/>
          </c:marker>
          <c:val>
            <c:numRef>
              <c:f>Лист1!$E$4:$AH$4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7054.0555555555566</c:v>
                </c:pt>
                <c:pt idx="3">
                  <c:v>14108.111111111113</c:v>
                </c:pt>
                <c:pt idx="4">
                  <c:v>21162.166666666672</c:v>
                </c:pt>
                <c:pt idx="5">
                  <c:v>28216.222222222226</c:v>
                </c:pt>
                <c:pt idx="6">
                  <c:v>35270.277777777781</c:v>
                </c:pt>
                <c:pt idx="7">
                  <c:v>35270.277777777781</c:v>
                </c:pt>
                <c:pt idx="8">
                  <c:v>35270.277777777781</c:v>
                </c:pt>
                <c:pt idx="9">
                  <c:v>42324.333333333336</c:v>
                </c:pt>
                <c:pt idx="10">
                  <c:v>49378.388888888891</c:v>
                </c:pt>
                <c:pt idx="11">
                  <c:v>56432.444444444445</c:v>
                </c:pt>
                <c:pt idx="12">
                  <c:v>63486.5</c:v>
                </c:pt>
                <c:pt idx="13">
                  <c:v>70540.555555555562</c:v>
                </c:pt>
                <c:pt idx="14">
                  <c:v>70540.555555555562</c:v>
                </c:pt>
                <c:pt idx="15">
                  <c:v>70540.555555555562</c:v>
                </c:pt>
                <c:pt idx="16">
                  <c:v>77594.611111111124</c:v>
                </c:pt>
                <c:pt idx="17">
                  <c:v>84648.666666666686</c:v>
                </c:pt>
                <c:pt idx="18">
                  <c:v>91702.722222222248</c:v>
                </c:pt>
                <c:pt idx="19">
                  <c:v>98756.77777777781</c:v>
                </c:pt>
                <c:pt idx="20">
                  <c:v>105810.83333333337</c:v>
                </c:pt>
                <c:pt idx="21">
                  <c:v>105810.83333333337</c:v>
                </c:pt>
                <c:pt idx="22">
                  <c:v>105810.83333333337</c:v>
                </c:pt>
                <c:pt idx="23">
                  <c:v>112864.88888888893</c:v>
                </c:pt>
                <c:pt idx="24">
                  <c:v>119918.9444444445</c:v>
                </c:pt>
                <c:pt idx="25">
                  <c:v>126973.00000000006</c:v>
                </c:pt>
                <c:pt idx="26">
                  <c:v>134027.05555555562</c:v>
                </c:pt>
                <c:pt idx="27">
                  <c:v>141081.11111111118</c:v>
                </c:pt>
                <c:pt idx="28">
                  <c:v>141081.11111111118</c:v>
                </c:pt>
                <c:pt idx="29">
                  <c:v>141081.11111111118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Лист1!$D$5</c:f>
              <c:strCache>
                <c:ptCount val="1"/>
                <c:pt idx="0">
                  <c:v>Факт в рублях</c:v>
                </c:pt>
              </c:strCache>
            </c:strRef>
          </c:tx>
          <c:marker>
            <c:symbol val="none"/>
          </c:marker>
          <c:val>
            <c:numRef>
              <c:f>Лист1!$E$5:$AH$5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8002</c:v>
                </c:pt>
                <c:pt idx="3">
                  <c:v>9863</c:v>
                </c:pt>
                <c:pt idx="4">
                  <c:v>15256</c:v>
                </c:pt>
                <c:pt idx="5">
                  <c:v>20648</c:v>
                </c:pt>
                <c:pt idx="6">
                  <c:v>25436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6272"/>
        <c:axId val="109760448"/>
      </c:lineChart>
      <c:catAx>
        <c:axId val="5848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760448"/>
        <c:crosses val="autoZero"/>
        <c:auto val="1"/>
        <c:lblAlgn val="ctr"/>
        <c:lblOffset val="100"/>
        <c:noMultiLvlLbl val="0"/>
      </c:catAx>
      <c:valAx>
        <c:axId val="109760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8486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29</xdr:row>
      <xdr:rowOff>109537</xdr:rowOff>
    </xdr:from>
    <xdr:to>
      <xdr:col>23</xdr:col>
      <xdr:colOff>190499</xdr:colOff>
      <xdr:row>46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333375</xdr:colOff>
      <xdr:row>7</xdr:row>
      <xdr:rowOff>42862</xdr:rowOff>
    </xdr:from>
    <xdr:to>
      <xdr:col>20</xdr:col>
      <xdr:colOff>66675</xdr:colOff>
      <xdr:row>21</xdr:row>
      <xdr:rowOff>119062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8"/>
  <sheetViews>
    <sheetView tabSelected="1" topLeftCell="A7" workbookViewId="0">
      <selection activeCell="E27" sqref="E27"/>
    </sheetView>
  </sheetViews>
  <sheetFormatPr defaultRowHeight="15" x14ac:dyDescent="0.25"/>
  <cols>
    <col min="3" max="3" width="16.28515625" customWidth="1"/>
    <col min="4" max="4" width="20" customWidth="1"/>
    <col min="5" max="34" width="3.28515625" customWidth="1"/>
    <col min="35" max="35" width="9.85546875" customWidth="1"/>
  </cols>
  <sheetData>
    <row r="2" spans="2:35" ht="15.75" thickBot="1" x14ac:dyDescent="0.3">
      <c r="E2">
        <v>1</v>
      </c>
      <c r="F2" s="2">
        <f>1+E2</f>
        <v>2</v>
      </c>
      <c r="G2" s="2">
        <f>1+F2</f>
        <v>3</v>
      </c>
      <c r="H2" s="2">
        <f t="shared" ref="H2:AH2" si="0">1+G2</f>
        <v>4</v>
      </c>
      <c r="I2" s="2">
        <f t="shared" si="0"/>
        <v>5</v>
      </c>
      <c r="J2" s="2">
        <f t="shared" si="0"/>
        <v>6</v>
      </c>
      <c r="K2" s="2">
        <f t="shared" si="0"/>
        <v>7</v>
      </c>
      <c r="L2" s="2">
        <f t="shared" si="0"/>
        <v>8</v>
      </c>
      <c r="M2" s="2">
        <f t="shared" si="0"/>
        <v>9</v>
      </c>
      <c r="N2" s="2">
        <f t="shared" si="0"/>
        <v>10</v>
      </c>
      <c r="O2" s="2">
        <f t="shared" si="0"/>
        <v>11</v>
      </c>
      <c r="P2" s="2">
        <f t="shared" si="0"/>
        <v>12</v>
      </c>
      <c r="Q2" s="2">
        <f t="shared" si="0"/>
        <v>13</v>
      </c>
      <c r="R2" s="2">
        <f t="shared" si="0"/>
        <v>14</v>
      </c>
      <c r="S2" s="2">
        <f t="shared" si="0"/>
        <v>15</v>
      </c>
      <c r="T2" s="2">
        <f t="shared" si="0"/>
        <v>16</v>
      </c>
      <c r="U2" s="2">
        <f t="shared" si="0"/>
        <v>17</v>
      </c>
      <c r="V2" s="2">
        <f t="shared" si="0"/>
        <v>18</v>
      </c>
      <c r="W2" s="2">
        <f t="shared" si="0"/>
        <v>19</v>
      </c>
      <c r="X2" s="2">
        <f t="shared" si="0"/>
        <v>20</v>
      </c>
      <c r="Y2" s="2">
        <f t="shared" si="0"/>
        <v>21</v>
      </c>
      <c r="Z2" s="2">
        <f t="shared" si="0"/>
        <v>22</v>
      </c>
      <c r="AA2" s="2">
        <f t="shared" si="0"/>
        <v>23</v>
      </c>
      <c r="AB2" s="2">
        <f t="shared" si="0"/>
        <v>24</v>
      </c>
      <c r="AC2" s="2">
        <f t="shared" si="0"/>
        <v>25</v>
      </c>
      <c r="AD2" s="2">
        <f t="shared" si="0"/>
        <v>26</v>
      </c>
      <c r="AE2" s="2">
        <f t="shared" si="0"/>
        <v>27</v>
      </c>
      <c r="AF2" s="2">
        <f t="shared" si="0"/>
        <v>28</v>
      </c>
      <c r="AG2" s="2">
        <f t="shared" si="0"/>
        <v>29</v>
      </c>
      <c r="AH2" s="2">
        <f t="shared" si="0"/>
        <v>30</v>
      </c>
    </row>
    <row r="3" spans="2:35" ht="18.75" x14ac:dyDescent="0.3">
      <c r="B3" s="19"/>
      <c r="C3" s="1" t="s">
        <v>4</v>
      </c>
      <c r="D3" s="5" t="s">
        <v>0</v>
      </c>
      <c r="E3" s="11"/>
      <c r="F3" s="9"/>
      <c r="G3" s="9">
        <v>9</v>
      </c>
      <c r="H3" s="13">
        <v>9</v>
      </c>
      <c r="I3" s="9">
        <v>9</v>
      </c>
      <c r="J3" s="9">
        <v>9</v>
      </c>
      <c r="K3" s="13">
        <v>9</v>
      </c>
      <c r="L3" s="13"/>
      <c r="M3" s="9"/>
      <c r="N3" s="9">
        <v>9</v>
      </c>
      <c r="O3" s="9">
        <v>9</v>
      </c>
      <c r="P3" s="9">
        <v>9</v>
      </c>
      <c r="Q3" s="9">
        <v>9</v>
      </c>
      <c r="R3" s="13">
        <v>9</v>
      </c>
      <c r="S3" s="13"/>
      <c r="T3" s="9"/>
      <c r="U3" s="9">
        <v>9</v>
      </c>
      <c r="V3" s="9">
        <v>9</v>
      </c>
      <c r="W3" s="9">
        <v>9</v>
      </c>
      <c r="X3" s="9">
        <v>9</v>
      </c>
      <c r="Y3" s="13">
        <v>9</v>
      </c>
      <c r="Z3" s="13"/>
      <c r="AA3" s="9"/>
      <c r="AB3" s="9">
        <v>9</v>
      </c>
      <c r="AC3" s="9">
        <v>9</v>
      </c>
      <c r="AD3" s="9">
        <v>9</v>
      </c>
      <c r="AE3" s="9">
        <v>9</v>
      </c>
      <c r="AF3" s="13">
        <v>9</v>
      </c>
      <c r="AG3" s="13"/>
      <c r="AH3" s="10"/>
      <c r="AI3" s="15">
        <f>SUM(E3:AH3)</f>
        <v>180</v>
      </c>
    </row>
    <row r="4" spans="2:35" x14ac:dyDescent="0.25">
      <c r="B4" s="20"/>
      <c r="C4" s="17"/>
      <c r="D4" s="6" t="s">
        <v>2</v>
      </c>
      <c r="E4" s="22">
        <f>AI4/AI3*E3</f>
        <v>0</v>
      </c>
      <c r="F4" s="23">
        <f>$AI$4/$AI$3*F3+E4</f>
        <v>0</v>
      </c>
      <c r="G4" s="23">
        <f t="shared" ref="G4:AH4" si="1">$AI$4/$AI$3*G3+F4</f>
        <v>7054.0555555555566</v>
      </c>
      <c r="H4" s="23">
        <f t="shared" si="1"/>
        <v>14108.111111111113</v>
      </c>
      <c r="I4" s="23">
        <f t="shared" si="1"/>
        <v>21162.166666666672</v>
      </c>
      <c r="J4" s="23">
        <f t="shared" si="1"/>
        <v>28216.222222222226</v>
      </c>
      <c r="K4" s="23">
        <f t="shared" si="1"/>
        <v>35270.277777777781</v>
      </c>
      <c r="L4" s="23">
        <f t="shared" si="1"/>
        <v>35270.277777777781</v>
      </c>
      <c r="M4" s="23">
        <f t="shared" si="1"/>
        <v>35270.277777777781</v>
      </c>
      <c r="N4" s="23">
        <f t="shared" si="1"/>
        <v>42324.333333333336</v>
      </c>
      <c r="O4" s="23">
        <f t="shared" si="1"/>
        <v>49378.388888888891</v>
      </c>
      <c r="P4" s="23">
        <f t="shared" si="1"/>
        <v>56432.444444444445</v>
      </c>
      <c r="Q4" s="23">
        <f t="shared" si="1"/>
        <v>63486.5</v>
      </c>
      <c r="R4" s="23">
        <f t="shared" si="1"/>
        <v>70540.555555555562</v>
      </c>
      <c r="S4" s="23">
        <f t="shared" si="1"/>
        <v>70540.555555555562</v>
      </c>
      <c r="T4" s="23">
        <f t="shared" si="1"/>
        <v>70540.555555555562</v>
      </c>
      <c r="U4" s="23">
        <f t="shared" si="1"/>
        <v>77594.611111111124</v>
      </c>
      <c r="V4" s="23">
        <f t="shared" si="1"/>
        <v>84648.666666666686</v>
      </c>
      <c r="W4" s="23">
        <f t="shared" si="1"/>
        <v>91702.722222222248</v>
      </c>
      <c r="X4" s="23">
        <f t="shared" si="1"/>
        <v>98756.77777777781</v>
      </c>
      <c r="Y4" s="23">
        <f t="shared" si="1"/>
        <v>105810.83333333337</v>
      </c>
      <c r="Z4" s="23">
        <f t="shared" si="1"/>
        <v>105810.83333333337</v>
      </c>
      <c r="AA4" s="23">
        <f t="shared" si="1"/>
        <v>105810.83333333337</v>
      </c>
      <c r="AB4" s="23">
        <f t="shared" si="1"/>
        <v>112864.88888888893</v>
      </c>
      <c r="AC4" s="23">
        <f t="shared" si="1"/>
        <v>119918.9444444445</v>
      </c>
      <c r="AD4" s="23">
        <f t="shared" si="1"/>
        <v>126973.00000000006</v>
      </c>
      <c r="AE4" s="23">
        <f t="shared" si="1"/>
        <v>134027.05555555562</v>
      </c>
      <c r="AF4" s="23">
        <f t="shared" si="1"/>
        <v>141081.11111111118</v>
      </c>
      <c r="AG4" s="23">
        <f t="shared" si="1"/>
        <v>141081.11111111118</v>
      </c>
      <c r="AH4" s="23">
        <f t="shared" si="1"/>
        <v>141081.11111111118</v>
      </c>
      <c r="AI4" s="16">
        <v>141081.11111111112</v>
      </c>
    </row>
    <row r="5" spans="2:35" ht="15.75" thickBot="1" x14ac:dyDescent="0.3">
      <c r="B5" s="21"/>
      <c r="C5" s="18"/>
      <c r="D5" s="7" t="s">
        <v>3</v>
      </c>
      <c r="E5" s="12">
        <v>0</v>
      </c>
      <c r="F5" s="3">
        <v>0</v>
      </c>
      <c r="G5" s="3">
        <v>8002</v>
      </c>
      <c r="H5" s="14">
        <v>9863</v>
      </c>
      <c r="I5" s="3">
        <v>15256</v>
      </c>
      <c r="J5" s="3">
        <v>20648</v>
      </c>
      <c r="K5" s="14">
        <v>25436</v>
      </c>
      <c r="L5" s="14"/>
      <c r="M5" s="3"/>
      <c r="N5" s="3"/>
      <c r="O5" s="3"/>
      <c r="P5" s="3"/>
      <c r="Q5" s="3"/>
      <c r="R5" s="14"/>
      <c r="S5" s="14"/>
      <c r="T5" s="3"/>
      <c r="U5" s="3"/>
      <c r="V5" s="3"/>
      <c r="W5" s="3"/>
      <c r="X5" s="3"/>
      <c r="Y5" s="14"/>
      <c r="Z5" s="14"/>
      <c r="AA5" s="3"/>
      <c r="AB5" s="3"/>
      <c r="AC5" s="3"/>
      <c r="AD5" s="3"/>
      <c r="AE5" s="3"/>
      <c r="AF5" s="14"/>
      <c r="AG5" s="14"/>
      <c r="AH5" s="4"/>
      <c r="AI5" s="8">
        <v>0</v>
      </c>
    </row>
    <row r="25" spans="2:35" ht="15.75" thickBot="1" x14ac:dyDescent="0.3"/>
    <row r="26" spans="2:35" ht="18.75" x14ac:dyDescent="0.3">
      <c r="B26" s="19"/>
      <c r="C26" s="1" t="s">
        <v>4</v>
      </c>
      <c r="D26" s="5" t="s">
        <v>0</v>
      </c>
      <c r="E26" s="11" t="s">
        <v>1</v>
      </c>
      <c r="F26" s="9" t="s">
        <v>1</v>
      </c>
      <c r="G26" s="9">
        <v>9</v>
      </c>
      <c r="H26" s="13">
        <v>9</v>
      </c>
      <c r="I26" s="9">
        <v>9</v>
      </c>
      <c r="J26" s="9">
        <v>9</v>
      </c>
      <c r="K26" s="13">
        <v>9</v>
      </c>
      <c r="L26" s="13" t="s">
        <v>1</v>
      </c>
      <c r="M26" s="9" t="s">
        <v>1</v>
      </c>
      <c r="N26" s="9">
        <v>9</v>
      </c>
      <c r="O26" s="9">
        <v>9</v>
      </c>
      <c r="P26" s="9">
        <v>9</v>
      </c>
      <c r="Q26" s="9">
        <v>9</v>
      </c>
      <c r="R26" s="13">
        <v>9</v>
      </c>
      <c r="S26" s="13" t="s">
        <v>1</v>
      </c>
      <c r="T26" s="9" t="s">
        <v>1</v>
      </c>
      <c r="U26" s="9">
        <v>9</v>
      </c>
      <c r="V26" s="9">
        <v>9</v>
      </c>
      <c r="W26" s="9">
        <v>9</v>
      </c>
      <c r="X26" s="9">
        <v>9</v>
      </c>
      <c r="Y26" s="13">
        <v>9</v>
      </c>
      <c r="Z26" s="13" t="s">
        <v>5</v>
      </c>
      <c r="AA26" s="9" t="s">
        <v>5</v>
      </c>
      <c r="AB26" s="9" t="s">
        <v>5</v>
      </c>
      <c r="AC26" s="9" t="s">
        <v>5</v>
      </c>
      <c r="AD26" s="9" t="s">
        <v>5</v>
      </c>
      <c r="AE26" s="9">
        <v>9</v>
      </c>
      <c r="AF26" s="13">
        <v>9</v>
      </c>
      <c r="AG26" s="13"/>
      <c r="AH26" s="10"/>
      <c r="AI26" s="15">
        <f>SUM(E26:AH26)</f>
        <v>153</v>
      </c>
    </row>
    <row r="27" spans="2:35" x14ac:dyDescent="0.25">
      <c r="B27" s="20"/>
      <c r="C27" s="17"/>
      <c r="D27" s="6" t="s">
        <v>2</v>
      </c>
      <c r="E27" s="22" t="e">
        <f>AI27/AI26*E26</f>
        <v>#VALUE!</v>
      </c>
      <c r="F27" s="23" t="e">
        <f>$AI$4/$AI$3*F26+E27</f>
        <v>#VALUE!</v>
      </c>
      <c r="G27" s="23" t="e">
        <f t="shared" ref="G27" si="2">$AI$4/$AI$3*G26+F27</f>
        <v>#VALUE!</v>
      </c>
      <c r="H27" s="23" t="e">
        <f t="shared" ref="H27" si="3">$AI$4/$AI$3*H26+G27</f>
        <v>#VALUE!</v>
      </c>
      <c r="I27" s="23" t="e">
        <f t="shared" ref="I27" si="4">$AI$4/$AI$3*I26+H27</f>
        <v>#VALUE!</v>
      </c>
      <c r="J27" s="23" t="e">
        <f t="shared" ref="J27" si="5">$AI$4/$AI$3*J26+I27</f>
        <v>#VALUE!</v>
      </c>
      <c r="K27" s="23" t="e">
        <f t="shared" ref="K27" si="6">$AI$4/$AI$3*K26+J27</f>
        <v>#VALUE!</v>
      </c>
      <c r="L27" s="23" t="e">
        <f t="shared" ref="L27" si="7">$AI$4/$AI$3*L26+K27</f>
        <v>#VALUE!</v>
      </c>
      <c r="M27" s="23" t="e">
        <f t="shared" ref="M27" si="8">$AI$4/$AI$3*M26+L27</f>
        <v>#VALUE!</v>
      </c>
      <c r="N27" s="23" t="e">
        <f t="shared" ref="N27" si="9">$AI$4/$AI$3*N26+M27</f>
        <v>#VALUE!</v>
      </c>
      <c r="O27" s="23" t="e">
        <f t="shared" ref="O27" si="10">$AI$4/$AI$3*O26+N27</f>
        <v>#VALUE!</v>
      </c>
      <c r="P27" s="23" t="e">
        <f t="shared" ref="P27" si="11">$AI$4/$AI$3*P26+O27</f>
        <v>#VALUE!</v>
      </c>
      <c r="Q27" s="23" t="e">
        <f t="shared" ref="Q27" si="12">$AI$4/$AI$3*Q26+P27</f>
        <v>#VALUE!</v>
      </c>
      <c r="R27" s="23" t="e">
        <f t="shared" ref="R27" si="13">$AI$4/$AI$3*R26+Q27</f>
        <v>#VALUE!</v>
      </c>
      <c r="S27" s="23" t="e">
        <f t="shared" ref="S27" si="14">$AI$4/$AI$3*S26+R27</f>
        <v>#VALUE!</v>
      </c>
      <c r="T27" s="23" t="e">
        <f t="shared" ref="T27" si="15">$AI$4/$AI$3*T26+S27</f>
        <v>#VALUE!</v>
      </c>
      <c r="U27" s="23" t="e">
        <f t="shared" ref="U27" si="16">$AI$4/$AI$3*U26+T27</f>
        <v>#VALUE!</v>
      </c>
      <c r="V27" s="23" t="e">
        <f t="shared" ref="V27" si="17">$AI$4/$AI$3*V26+U27</f>
        <v>#VALUE!</v>
      </c>
      <c r="W27" s="23" t="e">
        <f t="shared" ref="W27" si="18">$AI$4/$AI$3*W26+V27</f>
        <v>#VALUE!</v>
      </c>
      <c r="X27" s="23" t="e">
        <f t="shared" ref="X27" si="19">$AI$4/$AI$3*X26+W27</f>
        <v>#VALUE!</v>
      </c>
      <c r="Y27" s="23" t="e">
        <f t="shared" ref="Y27" si="20">$AI$4/$AI$3*Y26+X27</f>
        <v>#VALUE!</v>
      </c>
      <c r="Z27" s="23" t="e">
        <f t="shared" ref="Z27" si="21">$AI$4/$AI$3*Z26+Y27</f>
        <v>#VALUE!</v>
      </c>
      <c r="AA27" s="23" t="e">
        <f t="shared" ref="AA27" si="22">$AI$4/$AI$3*AA26+Z27</f>
        <v>#VALUE!</v>
      </c>
      <c r="AB27" s="23" t="e">
        <f t="shared" ref="AB27" si="23">$AI$4/$AI$3*AB26+AA27</f>
        <v>#VALUE!</v>
      </c>
      <c r="AC27" s="23" t="e">
        <f t="shared" ref="AC27" si="24">$AI$4/$AI$3*AC26+AB27</f>
        <v>#VALUE!</v>
      </c>
      <c r="AD27" s="23" t="e">
        <f t="shared" ref="AD27" si="25">$AI$4/$AI$3*AD26+AC27</f>
        <v>#VALUE!</v>
      </c>
      <c r="AE27" s="23" t="e">
        <f t="shared" ref="AE27" si="26">$AI$4/$AI$3*AE26+AD27</f>
        <v>#VALUE!</v>
      </c>
      <c r="AF27" s="23" t="e">
        <f t="shared" ref="AF27" si="27">$AI$4/$AI$3*AF26+AE27</f>
        <v>#VALUE!</v>
      </c>
      <c r="AG27" s="23" t="e">
        <f t="shared" ref="AG27" si="28">$AI$4/$AI$3*AG26+AF27</f>
        <v>#VALUE!</v>
      </c>
      <c r="AH27" s="23" t="e">
        <f t="shared" ref="AH27" si="29">$AI$4/$AI$3*AH26+AG27</f>
        <v>#VALUE!</v>
      </c>
      <c r="AI27" s="16">
        <v>141081.11111111112</v>
      </c>
    </row>
    <row r="28" spans="2:35" ht="15.75" thickBot="1" x14ac:dyDescent="0.3">
      <c r="B28" s="21"/>
      <c r="C28" s="18"/>
      <c r="D28" s="7" t="s">
        <v>3</v>
      </c>
      <c r="E28" s="12">
        <v>0</v>
      </c>
      <c r="F28" s="3">
        <v>0</v>
      </c>
      <c r="G28" s="3">
        <v>8002</v>
      </c>
      <c r="H28" s="14">
        <v>9863</v>
      </c>
      <c r="I28" s="3">
        <v>15256</v>
      </c>
      <c r="J28" s="3">
        <v>20648</v>
      </c>
      <c r="K28" s="14">
        <v>25436</v>
      </c>
      <c r="L28" s="14"/>
      <c r="M28" s="3"/>
      <c r="N28" s="3"/>
      <c r="O28" s="3"/>
      <c r="P28" s="3"/>
      <c r="Q28" s="3"/>
      <c r="R28" s="14"/>
      <c r="S28" s="14"/>
      <c r="T28" s="3"/>
      <c r="U28" s="3"/>
      <c r="V28" s="3"/>
      <c r="W28" s="3"/>
      <c r="X28" s="3"/>
      <c r="Y28" s="14"/>
      <c r="Z28" s="14"/>
      <c r="AA28" s="3"/>
      <c r="AB28" s="3"/>
      <c r="AC28" s="3"/>
      <c r="AD28" s="3"/>
      <c r="AE28" s="3"/>
      <c r="AF28" s="14"/>
      <c r="AG28" s="14"/>
      <c r="AH28" s="4"/>
      <c r="AI28" s="8">
        <v>0</v>
      </c>
    </row>
  </sheetData>
  <mergeCells count="4">
    <mergeCell ref="C3:C5"/>
    <mergeCell ref="B3:B5"/>
    <mergeCell ref="B26:B28"/>
    <mergeCell ref="C26:C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Козырь Денис</dc:creator>
  <cp:lastModifiedBy>Козырь Денис</cp:lastModifiedBy>
  <dcterms:created xsi:type="dcterms:W3CDTF">2015-11-03T04:38:00Z</dcterms:created>
  <dcterms:modified xsi:type="dcterms:W3CDTF">2015-11-03T04:51:05Z</dcterms:modified>
</cp:coreProperties>
</file>