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20970" windowHeight="84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Лист1!$F$5:$F$16</definedName>
  </definedNames>
  <calcPr calcId="145621"/>
</workbook>
</file>

<file path=xl/calcChain.xml><?xml version="1.0" encoding="utf-8"?>
<calcChain xmlns="http://schemas.openxmlformats.org/spreadsheetml/2006/main">
  <c r="H10" i="1" l="1"/>
  <c r="H11" i="1"/>
  <c r="E5" i="1"/>
  <c r="F5" i="1" s="1"/>
  <c r="D16" i="1"/>
  <c r="D15" i="1"/>
  <c r="D14" i="1"/>
  <c r="D13" i="1"/>
  <c r="D12" i="1"/>
  <c r="D11" i="1"/>
  <c r="D10" i="1"/>
  <c r="D9" i="1"/>
  <c r="D8" i="1"/>
  <c r="D7" i="1"/>
  <c r="D6" i="1"/>
  <c r="D5" i="1"/>
  <c r="E6" i="1" l="1"/>
  <c r="E7" i="1" l="1"/>
  <c r="F6" i="1"/>
  <c r="E8" i="1" l="1"/>
  <c r="F7" i="1"/>
  <c r="E9" i="1" l="1"/>
  <c r="F8" i="1"/>
  <c r="E10" i="1" l="1"/>
  <c r="F9" i="1"/>
  <c r="E11" i="1" l="1"/>
  <c r="F10" i="1"/>
  <c r="E12" i="1" l="1"/>
  <c r="F12" i="1" s="1"/>
  <c r="F11" i="1"/>
  <c r="E13" i="1" l="1"/>
  <c r="E14" i="1" l="1"/>
  <c r="F13" i="1"/>
  <c r="E15" i="1" l="1"/>
  <c r="F14" i="1"/>
  <c r="E16" i="1" l="1"/>
  <c r="F16" i="1" s="1"/>
  <c r="F15" i="1"/>
</calcChain>
</file>

<file path=xl/sharedStrings.xml><?xml version="1.0" encoding="utf-8"?>
<sst xmlns="http://schemas.openxmlformats.org/spreadsheetml/2006/main" count="31" uniqueCount="18">
  <si>
    <t>A-31-10</t>
  </si>
  <si>
    <t>A-11-10</t>
  </si>
  <si>
    <t>A-18-09</t>
  </si>
  <si>
    <t>A-03-09</t>
  </si>
  <si>
    <t>M-28-10</t>
  </si>
  <si>
    <t>M-15-10</t>
  </si>
  <si>
    <t>J-09-10</t>
  </si>
  <si>
    <t>F-05-10</t>
  </si>
  <si>
    <t>J-04-10</t>
  </si>
  <si>
    <t>O-16-09</t>
  </si>
  <si>
    <t>S-25-10</t>
  </si>
  <si>
    <t>J-12-10</t>
  </si>
  <si>
    <t>Кумулятивный процент(доля)</t>
  </si>
  <si>
    <t>Ранг</t>
  </si>
  <si>
    <t>Порог Эффективности</t>
  </si>
  <si>
    <t>Товарный процент</t>
  </si>
  <si>
    <t>Товароборот</t>
  </si>
  <si>
    <t>Код товара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</si>
</sst>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9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4">
    <dxf>
      <fill>
        <patternFill>
          <bgColor rgb="FFFFD243"/>
        </patternFill>
      </fill>
    </dxf>
    <dxf>
      <fill>
        <patternFill>
          <bgColor rgb="FFB6DF89"/>
        </patternFill>
      </fill>
    </dxf>
    <dxf>
      <fill>
        <patternFill>
          <bgColor rgb="FFEFCA6D"/>
        </patternFill>
      </fill>
    </dxf>
    <dxf>
      <fill>
        <patternFill>
          <bgColor rgb="FFFF6161"/>
        </patternFill>
      </fill>
    </dxf>
  </dxfs>
  <tableStyles count="0" defaultTableStyle="TableStyleMedium9" defaultPivotStyle="PivotStyleLight16"/>
  <colors>
    <mruColors>
      <color rgb="FFFF6161"/>
      <color rgb="FFEFCA6D"/>
      <color rgb="FFFFD243"/>
      <color rgb="FFB6DF8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Товарооборот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Лист1!$C$2</c:f>
              <c:strCache>
                <c:ptCount val="1"/>
                <c:pt idx="0">
                  <c:v>Товароборот</c:v>
                </c:pt>
              </c:strCache>
            </c:strRef>
          </c:tx>
          <c:invertIfNegative val="0"/>
          <c:cat>
            <c:strRef>
              <c:f>Лист1!$B$5:$B$16</c:f>
              <c:strCache>
                <c:ptCount val="12"/>
                <c:pt idx="0">
                  <c:v>A-31-10</c:v>
                </c:pt>
                <c:pt idx="1">
                  <c:v>M-28-10</c:v>
                </c:pt>
                <c:pt idx="2">
                  <c:v>M-15-10</c:v>
                </c:pt>
                <c:pt idx="3">
                  <c:v>J-09-10</c:v>
                </c:pt>
                <c:pt idx="4">
                  <c:v>F-05-10</c:v>
                </c:pt>
                <c:pt idx="5">
                  <c:v>J-04-10</c:v>
                </c:pt>
                <c:pt idx="6">
                  <c:v>O-16-09</c:v>
                </c:pt>
                <c:pt idx="7">
                  <c:v>S-25-10</c:v>
                </c:pt>
                <c:pt idx="8">
                  <c:v>A-11-10</c:v>
                </c:pt>
                <c:pt idx="9">
                  <c:v>J-12-10</c:v>
                </c:pt>
                <c:pt idx="10">
                  <c:v>A-18-09</c:v>
                </c:pt>
                <c:pt idx="11">
                  <c:v>A-03-09</c:v>
                </c:pt>
              </c:strCache>
            </c:strRef>
          </c:cat>
          <c:val>
            <c:numRef>
              <c:f>Лист1!$C$5:$C$16</c:f>
              <c:numCache>
                <c:formatCode>General</c:formatCode>
                <c:ptCount val="12"/>
                <c:pt idx="0">
                  <c:v>370</c:v>
                </c:pt>
                <c:pt idx="1">
                  <c:v>269</c:v>
                </c:pt>
                <c:pt idx="2">
                  <c:v>231</c:v>
                </c:pt>
                <c:pt idx="3">
                  <c:v>189</c:v>
                </c:pt>
                <c:pt idx="4">
                  <c:v>158</c:v>
                </c:pt>
                <c:pt idx="5">
                  <c:v>150</c:v>
                </c:pt>
                <c:pt idx="6">
                  <c:v>121</c:v>
                </c:pt>
                <c:pt idx="7">
                  <c:v>114</c:v>
                </c:pt>
                <c:pt idx="8">
                  <c:v>99</c:v>
                </c:pt>
                <c:pt idx="9">
                  <c:v>92</c:v>
                </c:pt>
                <c:pt idx="10">
                  <c:v>89</c:v>
                </c:pt>
                <c:pt idx="11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3417472"/>
        <c:axId val="151015424"/>
      </c:barChart>
      <c:lineChart>
        <c:grouping val="standard"/>
        <c:varyColors val="0"/>
        <c:ser>
          <c:idx val="4"/>
          <c:order val="4"/>
          <c:tx>
            <c:strRef>
              <c:f>Лист1!$D$2:$D$4</c:f>
              <c:strCache>
                <c:ptCount val="1"/>
                <c:pt idx="0">
                  <c:v>Товарный процент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2.7777777777777796E-3"/>
                  <c:y val="-3.9918163478737945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gradFill flip="none" rotWithShape="1"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Лист1!$D$5:$D$16</c:f>
              <c:numCache>
                <c:formatCode>0.0</c:formatCode>
                <c:ptCount val="12"/>
                <c:pt idx="0">
                  <c:v>8.3333333333333321</c:v>
                </c:pt>
                <c:pt idx="1">
                  <c:v>16.666666666666664</c:v>
                </c:pt>
                <c:pt idx="2">
                  <c:v>25</c:v>
                </c:pt>
                <c:pt idx="3">
                  <c:v>33.333333333333329</c:v>
                </c:pt>
                <c:pt idx="4">
                  <c:v>41.666666666666671</c:v>
                </c:pt>
                <c:pt idx="5">
                  <c:v>50</c:v>
                </c:pt>
                <c:pt idx="6">
                  <c:v>58.333333333333336</c:v>
                </c:pt>
                <c:pt idx="7">
                  <c:v>66.666666666666657</c:v>
                </c:pt>
                <c:pt idx="8">
                  <c:v>75</c:v>
                </c:pt>
                <c:pt idx="9">
                  <c:v>83.333333333333343</c:v>
                </c:pt>
                <c:pt idx="10">
                  <c:v>91.666666666666657</c:v>
                </c:pt>
                <c:pt idx="11">
                  <c:v>100</c:v>
                </c:pt>
              </c:numCache>
            </c:numRef>
          </c:cat>
          <c:val>
            <c:numRef>
              <c:f>Лист1!$D$5:$D$16</c:f>
              <c:numCache>
                <c:formatCode>0.0</c:formatCode>
                <c:ptCount val="12"/>
                <c:pt idx="0">
                  <c:v>8.3333333333333321</c:v>
                </c:pt>
                <c:pt idx="1">
                  <c:v>16.666666666666664</c:v>
                </c:pt>
                <c:pt idx="2">
                  <c:v>25</c:v>
                </c:pt>
                <c:pt idx="3">
                  <c:v>33.333333333333329</c:v>
                </c:pt>
                <c:pt idx="4">
                  <c:v>41.666666666666671</c:v>
                </c:pt>
                <c:pt idx="5">
                  <c:v>50</c:v>
                </c:pt>
                <c:pt idx="6">
                  <c:v>58.333333333333336</c:v>
                </c:pt>
                <c:pt idx="7">
                  <c:v>66.666666666666657</c:v>
                </c:pt>
                <c:pt idx="8">
                  <c:v>75</c:v>
                </c:pt>
                <c:pt idx="9">
                  <c:v>83.333333333333343</c:v>
                </c:pt>
                <c:pt idx="10">
                  <c:v>91.666666666666657</c:v>
                </c:pt>
                <c:pt idx="11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17472"/>
        <c:axId val="151015424"/>
      </c:lineChart>
      <c:lineChart>
        <c:grouping val="standard"/>
        <c:varyColors val="0"/>
        <c:ser>
          <c:idx val="1"/>
          <c:order val="1"/>
          <c:tx>
            <c:strRef>
              <c:f>Лист1!$E$2</c:f>
              <c:strCache>
                <c:ptCount val="1"/>
                <c:pt idx="0">
                  <c:v>Кумулятивный процент(доля)</c:v>
                </c:pt>
              </c:strCache>
            </c:strRef>
          </c:tx>
          <c:spPr>
            <a:ln>
              <a:solidFill>
                <a:srgbClr val="FFC000"/>
              </a:solidFill>
              <a:miter lim="800000"/>
            </a:ln>
          </c:spPr>
          <c:marker>
            <c:symbol val="circle"/>
            <c:size val="5"/>
            <c:spPr>
              <a:solidFill>
                <a:srgbClr val="FFC000"/>
              </a:solidFill>
              <a:ln w="3175">
                <a:solidFill>
                  <a:srgbClr val="FFC000"/>
                </a:solidFill>
              </a:ln>
            </c:spPr>
          </c:marker>
          <c:cat>
            <c:numRef>
              <c:f>Лист1!$D$5:$D$16</c:f>
              <c:numCache>
                <c:formatCode>0.0</c:formatCode>
                <c:ptCount val="12"/>
                <c:pt idx="0">
                  <c:v>8.3333333333333321</c:v>
                </c:pt>
                <c:pt idx="1">
                  <c:v>16.666666666666664</c:v>
                </c:pt>
                <c:pt idx="2">
                  <c:v>25</c:v>
                </c:pt>
                <c:pt idx="3">
                  <c:v>33.333333333333329</c:v>
                </c:pt>
                <c:pt idx="4">
                  <c:v>41.666666666666671</c:v>
                </c:pt>
                <c:pt idx="5">
                  <c:v>50</c:v>
                </c:pt>
                <c:pt idx="6">
                  <c:v>58.333333333333336</c:v>
                </c:pt>
                <c:pt idx="7">
                  <c:v>66.666666666666657</c:v>
                </c:pt>
                <c:pt idx="8">
                  <c:v>75</c:v>
                </c:pt>
                <c:pt idx="9">
                  <c:v>83.333333333333343</c:v>
                </c:pt>
                <c:pt idx="10">
                  <c:v>91.666666666666657</c:v>
                </c:pt>
                <c:pt idx="11">
                  <c:v>100</c:v>
                </c:pt>
              </c:numCache>
            </c:numRef>
          </c:cat>
          <c:val>
            <c:numRef>
              <c:f>Лист1!$E$5:$E$16</c:f>
              <c:numCache>
                <c:formatCode>0.0%</c:formatCode>
                <c:ptCount val="12"/>
                <c:pt idx="0">
                  <c:v>0.18810371123538383</c:v>
                </c:pt>
                <c:pt idx="1">
                  <c:v>0.32486019318759529</c:v>
                </c:pt>
                <c:pt idx="2">
                  <c:v>0.44229791560752413</c:v>
                </c:pt>
                <c:pt idx="3">
                  <c:v>0.53838332486019314</c:v>
                </c:pt>
                <c:pt idx="4">
                  <c:v>0.61870869344178947</c:v>
                </c:pt>
                <c:pt idx="5">
                  <c:v>0.69496695475343162</c:v>
                </c:pt>
                <c:pt idx="6">
                  <c:v>0.75648195221148962</c:v>
                </c:pt>
                <c:pt idx="7">
                  <c:v>0.81443823080833766</c:v>
                </c:pt>
                <c:pt idx="8">
                  <c:v>0.86476868327402145</c:v>
                </c:pt>
                <c:pt idx="9">
                  <c:v>0.9115404168784953</c:v>
                </c:pt>
                <c:pt idx="10">
                  <c:v>0.95678698525673622</c:v>
                </c:pt>
                <c:pt idx="11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Лист1!$G$2</c:f>
              <c:strCache>
                <c:ptCount val="1"/>
                <c:pt idx="0">
                  <c:v>Порог Эффективности</c:v>
                </c:pt>
              </c:strCache>
            </c:strRef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numRef>
              <c:f>Лист1!$D$5:$D$16</c:f>
              <c:numCache>
                <c:formatCode>0.0</c:formatCode>
                <c:ptCount val="12"/>
                <c:pt idx="0">
                  <c:v>8.3333333333333321</c:v>
                </c:pt>
                <c:pt idx="1">
                  <c:v>16.666666666666664</c:v>
                </c:pt>
                <c:pt idx="2">
                  <c:v>25</c:v>
                </c:pt>
                <c:pt idx="3">
                  <c:v>33.333333333333329</c:v>
                </c:pt>
                <c:pt idx="4">
                  <c:v>41.666666666666671</c:v>
                </c:pt>
                <c:pt idx="5">
                  <c:v>50</c:v>
                </c:pt>
                <c:pt idx="6">
                  <c:v>58.333333333333336</c:v>
                </c:pt>
                <c:pt idx="7">
                  <c:v>66.666666666666657</c:v>
                </c:pt>
                <c:pt idx="8">
                  <c:v>75</c:v>
                </c:pt>
                <c:pt idx="9">
                  <c:v>83.333333333333343</c:v>
                </c:pt>
                <c:pt idx="10">
                  <c:v>91.666666666666657</c:v>
                </c:pt>
                <c:pt idx="11">
                  <c:v>100</c:v>
                </c:pt>
              </c:numCache>
            </c:numRef>
          </c:cat>
          <c:val>
            <c:numRef>
              <c:f>Лист1!$G$5:$G$16</c:f>
              <c:numCache>
                <c:formatCode>0%</c:formatCode>
                <c:ptCount val="12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Лист1!$F$2</c:f>
              <c:strCache>
                <c:ptCount val="1"/>
                <c:pt idx="0">
                  <c:v>Ранг</c:v>
                </c:pt>
              </c:strCache>
            </c:strRef>
          </c:tx>
          <c:cat>
            <c:numRef>
              <c:f>Лист1!$D$5:$D$16</c:f>
              <c:numCache>
                <c:formatCode>0.0</c:formatCode>
                <c:ptCount val="12"/>
                <c:pt idx="0">
                  <c:v>8.3333333333333321</c:v>
                </c:pt>
                <c:pt idx="1">
                  <c:v>16.666666666666664</c:v>
                </c:pt>
                <c:pt idx="2">
                  <c:v>25</c:v>
                </c:pt>
                <c:pt idx="3">
                  <c:v>33.333333333333329</c:v>
                </c:pt>
                <c:pt idx="4">
                  <c:v>41.666666666666671</c:v>
                </c:pt>
                <c:pt idx="5">
                  <c:v>50</c:v>
                </c:pt>
                <c:pt idx="6">
                  <c:v>58.333333333333336</c:v>
                </c:pt>
                <c:pt idx="7">
                  <c:v>66.666666666666657</c:v>
                </c:pt>
                <c:pt idx="8">
                  <c:v>75</c:v>
                </c:pt>
                <c:pt idx="9">
                  <c:v>83.333333333333343</c:v>
                </c:pt>
                <c:pt idx="10">
                  <c:v>91.666666666666657</c:v>
                </c:pt>
                <c:pt idx="11">
                  <c:v>100</c:v>
                </c:pt>
              </c:numCache>
            </c:numRef>
          </c:cat>
          <c:val>
            <c:numRef>
              <c:f>Лист1!$F$5:$F$16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18496"/>
        <c:axId val="151016960"/>
      </c:lineChart>
      <c:catAx>
        <c:axId val="3341747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51015424"/>
        <c:crosses val="autoZero"/>
        <c:auto val="1"/>
        <c:lblAlgn val="ctr"/>
        <c:lblOffset val="100"/>
        <c:noMultiLvlLbl val="0"/>
      </c:catAx>
      <c:valAx>
        <c:axId val="1510154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33417472"/>
        <c:crosses val="autoZero"/>
        <c:crossBetween val="between"/>
      </c:valAx>
      <c:valAx>
        <c:axId val="151016960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crossAx val="151018496"/>
        <c:crosses val="max"/>
        <c:crossBetween val="between"/>
        <c:majorUnit val="0.2"/>
      </c:valAx>
      <c:catAx>
        <c:axId val="15101849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extTo"/>
        <c:crossAx val="151016960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0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</c:spPr>
          <c:invertIfNegative val="0"/>
          <c:cat>
            <c:strRef>
              <c:f>Лист1!$B$24:$B$35</c:f>
              <c:strCache>
                <c:ptCount val="12"/>
                <c:pt idx="0">
                  <c:v>A-31-10</c:v>
                </c:pt>
                <c:pt idx="1">
                  <c:v>M-28-10</c:v>
                </c:pt>
                <c:pt idx="2">
                  <c:v>M-15-10</c:v>
                </c:pt>
                <c:pt idx="3">
                  <c:v>J-09-10</c:v>
                </c:pt>
                <c:pt idx="4">
                  <c:v>F-05-10</c:v>
                </c:pt>
                <c:pt idx="5">
                  <c:v>J-04-10</c:v>
                </c:pt>
                <c:pt idx="6">
                  <c:v>O-16-09</c:v>
                </c:pt>
                <c:pt idx="7">
                  <c:v>S-25-10</c:v>
                </c:pt>
                <c:pt idx="8">
                  <c:v>A-11-10</c:v>
                </c:pt>
                <c:pt idx="9">
                  <c:v>J-12-10</c:v>
                </c:pt>
                <c:pt idx="10">
                  <c:v>A-18-09</c:v>
                </c:pt>
                <c:pt idx="11">
                  <c:v>A-03-09</c:v>
                </c:pt>
              </c:strCache>
            </c:strRef>
          </c:cat>
          <c:val>
            <c:numRef>
              <c:f>Лист1!$C$24:$C$35</c:f>
              <c:numCache>
                <c:formatCode>General</c:formatCode>
                <c:ptCount val="12"/>
                <c:pt idx="0">
                  <c:v>370</c:v>
                </c:pt>
                <c:pt idx="1">
                  <c:v>269</c:v>
                </c:pt>
                <c:pt idx="2">
                  <c:v>231</c:v>
                </c:pt>
                <c:pt idx="3">
                  <c:v>189</c:v>
                </c:pt>
                <c:pt idx="4">
                  <c:v>158</c:v>
                </c:pt>
                <c:pt idx="5">
                  <c:v>150</c:v>
                </c:pt>
                <c:pt idx="6">
                  <c:v>121</c:v>
                </c:pt>
              </c:numCache>
            </c:numRef>
          </c:val>
        </c:ser>
        <c:ser>
          <c:idx val="1"/>
          <c:order val="1"/>
          <c:spPr>
            <a:solidFill>
              <a:srgbClr val="FFC000"/>
            </a:solidFill>
          </c:spPr>
          <c:invertIfNegative val="0"/>
          <c:cat>
            <c:strRef>
              <c:f>Лист1!$B$24:$B$35</c:f>
              <c:strCache>
                <c:ptCount val="12"/>
                <c:pt idx="0">
                  <c:v>A-31-10</c:v>
                </c:pt>
                <c:pt idx="1">
                  <c:v>M-28-10</c:v>
                </c:pt>
                <c:pt idx="2">
                  <c:v>M-15-10</c:v>
                </c:pt>
                <c:pt idx="3">
                  <c:v>J-09-10</c:v>
                </c:pt>
                <c:pt idx="4">
                  <c:v>F-05-10</c:v>
                </c:pt>
                <c:pt idx="5">
                  <c:v>J-04-10</c:v>
                </c:pt>
                <c:pt idx="6">
                  <c:v>O-16-09</c:v>
                </c:pt>
                <c:pt idx="7">
                  <c:v>S-25-10</c:v>
                </c:pt>
                <c:pt idx="8">
                  <c:v>A-11-10</c:v>
                </c:pt>
                <c:pt idx="9">
                  <c:v>J-12-10</c:v>
                </c:pt>
                <c:pt idx="10">
                  <c:v>A-18-09</c:v>
                </c:pt>
                <c:pt idx="11">
                  <c:v>A-03-09</c:v>
                </c:pt>
              </c:strCache>
            </c:strRef>
          </c:cat>
          <c:val>
            <c:numRef>
              <c:f>Лист1!$D$24:$D$35</c:f>
              <c:numCache>
                <c:formatCode>General</c:formatCode>
                <c:ptCount val="12"/>
                <c:pt idx="7">
                  <c:v>114</c:v>
                </c:pt>
                <c:pt idx="8">
                  <c:v>99</c:v>
                </c:pt>
                <c:pt idx="9">
                  <c:v>92</c:v>
                </c:pt>
              </c:numCache>
            </c:numRef>
          </c:val>
        </c:ser>
        <c:ser>
          <c:idx val="2"/>
          <c:order val="2"/>
          <c:spPr>
            <a:solidFill>
              <a:srgbClr val="FF6161"/>
            </a:solidFill>
          </c:spPr>
          <c:invertIfNegative val="0"/>
          <c:cat>
            <c:strRef>
              <c:f>Лист1!$B$24:$B$35</c:f>
              <c:strCache>
                <c:ptCount val="12"/>
                <c:pt idx="0">
                  <c:v>A-31-10</c:v>
                </c:pt>
                <c:pt idx="1">
                  <c:v>M-28-10</c:v>
                </c:pt>
                <c:pt idx="2">
                  <c:v>M-15-10</c:v>
                </c:pt>
                <c:pt idx="3">
                  <c:v>J-09-10</c:v>
                </c:pt>
                <c:pt idx="4">
                  <c:v>F-05-10</c:v>
                </c:pt>
                <c:pt idx="5">
                  <c:v>J-04-10</c:v>
                </c:pt>
                <c:pt idx="6">
                  <c:v>O-16-09</c:v>
                </c:pt>
                <c:pt idx="7">
                  <c:v>S-25-10</c:v>
                </c:pt>
                <c:pt idx="8">
                  <c:v>A-11-10</c:v>
                </c:pt>
                <c:pt idx="9">
                  <c:v>J-12-10</c:v>
                </c:pt>
                <c:pt idx="10">
                  <c:v>A-18-09</c:v>
                </c:pt>
                <c:pt idx="11">
                  <c:v>A-03-09</c:v>
                </c:pt>
              </c:strCache>
            </c:strRef>
          </c:cat>
          <c:val>
            <c:numRef>
              <c:f>Лист1!$E$24:$E$35</c:f>
              <c:numCache>
                <c:formatCode>General</c:formatCode>
                <c:ptCount val="12"/>
                <c:pt idx="10">
                  <c:v>89</c:v>
                </c:pt>
                <c:pt idx="11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154503424"/>
        <c:axId val="154525696"/>
      </c:barChart>
      <c:catAx>
        <c:axId val="154503424"/>
        <c:scaling>
          <c:orientation val="minMax"/>
        </c:scaling>
        <c:delete val="0"/>
        <c:axPos val="b"/>
        <c:majorTickMark val="out"/>
        <c:minorTickMark val="none"/>
        <c:tickLblPos val="nextTo"/>
        <c:crossAx val="154525696"/>
        <c:crosses val="autoZero"/>
        <c:auto val="1"/>
        <c:lblAlgn val="ctr"/>
        <c:lblOffset val="100"/>
        <c:noMultiLvlLbl val="0"/>
      </c:catAx>
      <c:valAx>
        <c:axId val="15452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4503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61133</xdr:colOff>
      <xdr:row>13</xdr:row>
      <xdr:rowOff>78103</xdr:rowOff>
    </xdr:from>
    <xdr:to>
      <xdr:col>21</xdr:col>
      <xdr:colOff>587606</xdr:colOff>
      <xdr:row>30</xdr:row>
      <xdr:rowOff>135601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457200</xdr:colOff>
      <xdr:row>21</xdr:row>
      <xdr:rowOff>147636</xdr:rowOff>
    </xdr:from>
    <xdr:to>
      <xdr:col>12</xdr:col>
      <xdr:colOff>142875</xdr:colOff>
      <xdr:row>36</xdr:row>
      <xdr:rowOff>152399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7"/>
  <sheetViews>
    <sheetView tabSelected="1" topLeftCell="A7" workbookViewId="0">
      <selection activeCell="B23" sqref="B23:E35"/>
    </sheetView>
  </sheetViews>
  <sheetFormatPr defaultRowHeight="15" x14ac:dyDescent="0.25"/>
  <cols>
    <col min="3" max="3" width="8.7109375" customWidth="1"/>
    <col min="4" max="4" width="9" customWidth="1"/>
    <col min="6" max="6" width="11.7109375" customWidth="1"/>
    <col min="7" max="7" width="13.28515625" customWidth="1"/>
    <col min="8" max="8" width="15.140625" customWidth="1"/>
  </cols>
  <sheetData>
    <row r="2" spans="2:8" ht="15" customHeight="1" x14ac:dyDescent="0.25">
      <c r="B2" s="7" t="s">
        <v>17</v>
      </c>
      <c r="C2" s="10" t="s">
        <v>16</v>
      </c>
      <c r="D2" s="7" t="s">
        <v>15</v>
      </c>
      <c r="E2" s="10" t="s">
        <v>12</v>
      </c>
      <c r="F2" s="7" t="s">
        <v>13</v>
      </c>
      <c r="G2" s="7" t="s">
        <v>14</v>
      </c>
    </row>
    <row r="3" spans="2:8" ht="15" customHeight="1" x14ac:dyDescent="0.25">
      <c r="B3" s="8"/>
      <c r="C3" s="11"/>
      <c r="D3" s="12"/>
      <c r="E3" s="11"/>
      <c r="F3" s="12"/>
      <c r="G3" s="12"/>
    </row>
    <row r="4" spans="2:8" x14ac:dyDescent="0.25">
      <c r="B4" s="9"/>
      <c r="C4" s="11"/>
      <c r="D4" s="13"/>
      <c r="E4" s="11"/>
      <c r="F4" s="13"/>
      <c r="G4" s="13"/>
    </row>
    <row r="5" spans="2:8" x14ac:dyDescent="0.25">
      <c r="B5" s="1" t="s">
        <v>0</v>
      </c>
      <c r="C5" s="1">
        <v>370</v>
      </c>
      <c r="D5" s="6">
        <f>ROW(B1)/12*100</f>
        <v>8.3333333333333321</v>
      </c>
      <c r="E5" s="2">
        <f>C5/SUM(C5:C16)</f>
        <v>0.18810371123538383</v>
      </c>
      <c r="F5" s="4" t="str">
        <f>IF(E1:E5&lt;=80%,"A",IF(E5:E16&lt;=95%,"B",IF(E5:E16&gt;=95%,"C")))</f>
        <v>A</v>
      </c>
      <c r="G5" s="3">
        <v>0.8</v>
      </c>
    </row>
    <row r="6" spans="2:8" x14ac:dyDescent="0.25">
      <c r="B6" s="1" t="s">
        <v>4</v>
      </c>
      <c r="C6" s="1">
        <v>269</v>
      </c>
      <c r="D6" s="6">
        <f>ROW(B2)/12*100</f>
        <v>16.666666666666664</v>
      </c>
      <c r="E6" s="2">
        <f>E5+C6/SUM($C$5:$C$16)</f>
        <v>0.32486019318759529</v>
      </c>
      <c r="F6" s="4" t="str">
        <f>IF(E2:E6&lt;=80%,"A",IF(E6:E17&lt;=95%,"B",IF(E6:E17&gt;=95%,"C")))</f>
        <v>A</v>
      </c>
      <c r="G6" s="3">
        <v>0.8</v>
      </c>
    </row>
    <row r="7" spans="2:8" x14ac:dyDescent="0.25">
      <c r="B7" s="1" t="s">
        <v>5</v>
      </c>
      <c r="C7" s="1">
        <v>231</v>
      </c>
      <c r="D7" s="6">
        <f>ROW(B3)/12*100</f>
        <v>25</v>
      </c>
      <c r="E7" s="2">
        <f>E6+C7/SUM($C$5:$C$16)</f>
        <v>0.44229791560752413</v>
      </c>
      <c r="F7" s="4" t="str">
        <f>IF(E3:E7&lt;=80%,"A",IF(E7:E18&lt;=95%,"B",IF(E7:E18&gt;=95%,"C")))</f>
        <v>A</v>
      </c>
      <c r="G7" s="3">
        <v>0.8</v>
      </c>
    </row>
    <row r="8" spans="2:8" x14ac:dyDescent="0.25">
      <c r="B8" s="1" t="s">
        <v>6</v>
      </c>
      <c r="C8" s="1">
        <v>189</v>
      </c>
      <c r="D8" s="6">
        <f>ROW(B4)/12*100</f>
        <v>33.333333333333329</v>
      </c>
      <c r="E8" s="2">
        <f>E7+C8/SUM($C$5:$C$16)</f>
        <v>0.53838332486019314</v>
      </c>
      <c r="F8" s="4" t="str">
        <f>IF(E4:E8&lt;=80%,"A",IF(E8:E19&lt;=95%,"B",IF(E8:E19&gt;=95%,"C")))</f>
        <v>A</v>
      </c>
      <c r="G8" s="3">
        <v>0.8</v>
      </c>
    </row>
    <row r="9" spans="2:8" x14ac:dyDescent="0.25">
      <c r="B9" s="1" t="s">
        <v>7</v>
      </c>
      <c r="C9" s="1">
        <v>158</v>
      </c>
      <c r="D9" s="6">
        <f>ROW(B5)/12*100</f>
        <v>41.666666666666671</v>
      </c>
      <c r="E9" s="2">
        <f>E8+C9/SUM($C$5:$C$16)</f>
        <v>0.61870869344178947</v>
      </c>
      <c r="F9" s="4" t="str">
        <f>IF(E5:E9&lt;=80%,"A",IF(E9:E20&lt;=95%,"B",IF(E9:E20&gt;=95%,"C")))</f>
        <v>A</v>
      </c>
      <c r="G9" s="3">
        <v>0.8</v>
      </c>
    </row>
    <row r="10" spans="2:8" x14ac:dyDescent="0.25">
      <c r="B10" s="1" t="s">
        <v>8</v>
      </c>
      <c r="C10" s="1">
        <v>150</v>
      </c>
      <c r="D10" s="6">
        <f>ROW(B6)/12*100</f>
        <v>50</v>
      </c>
      <c r="E10" s="2">
        <f>E9+C10/SUM($C$5:$C$16)</f>
        <v>0.69496695475343162</v>
      </c>
      <c r="F10" s="4" t="str">
        <f>IF(E6:E10&lt;=80%,"A",IF(E10:E21&lt;=95%,"B",IF(E10:E21&gt;=95%,"C")))</f>
        <v>A</v>
      </c>
      <c r="G10" s="3">
        <v>0.8</v>
      </c>
      <c r="H10">
        <f>ROW(B1)</f>
        <v>1</v>
      </c>
    </row>
    <row r="11" spans="2:8" x14ac:dyDescent="0.25">
      <c r="B11" s="1" t="s">
        <v>9</v>
      </c>
      <c r="C11" s="1">
        <v>121</v>
      </c>
      <c r="D11" s="6">
        <f>ROW(B7)/12*100</f>
        <v>58.333333333333336</v>
      </c>
      <c r="E11" s="2">
        <f>E10+C11/SUM($C$5:$C$16)</f>
        <v>0.75648195221148962</v>
      </c>
      <c r="F11" s="4" t="str">
        <f>IF(E7:E11&lt;=80%,"A",IF(E11:E22&lt;=95%,"B",IF(E11:E22&gt;=95%,"C")))</f>
        <v>A</v>
      </c>
      <c r="G11" s="3">
        <v>0.8</v>
      </c>
      <c r="H11">
        <f>ROW(B2)</f>
        <v>2</v>
      </c>
    </row>
    <row r="12" spans="2:8" x14ac:dyDescent="0.25">
      <c r="B12" s="1" t="s">
        <v>10</v>
      </c>
      <c r="C12" s="1">
        <v>114</v>
      </c>
      <c r="D12" s="6">
        <f>ROW(B8)/12*100</f>
        <v>66.666666666666657</v>
      </c>
      <c r="E12" s="2">
        <f>E11+C12/SUM($C$5:$C$16)</f>
        <v>0.81443823080833766</v>
      </c>
      <c r="F12" s="4" t="str">
        <f>IF(E8:E12&lt;=80%,"A",IF(E12:E23&lt;=95%,"B",IF(E12:E23&gt;=95%,"C")))</f>
        <v>B</v>
      </c>
      <c r="G12" s="3">
        <v>0.8</v>
      </c>
    </row>
    <row r="13" spans="2:8" x14ac:dyDescent="0.25">
      <c r="B13" s="1" t="s">
        <v>1</v>
      </c>
      <c r="C13" s="1">
        <v>99</v>
      </c>
      <c r="D13" s="6">
        <f>ROW(B9)/12*100</f>
        <v>75</v>
      </c>
      <c r="E13" s="2">
        <f>E12+C13/SUM($C$5:$C$16)</f>
        <v>0.86476868327402145</v>
      </c>
      <c r="F13" s="4" t="str">
        <f>IF(E9:E13&lt;=80%,"A",IF(E13:E23&lt;=95%,"B",IF(E13:E23&gt;=95%,"C")))</f>
        <v>B</v>
      </c>
      <c r="G13" s="3">
        <v>0.8</v>
      </c>
    </row>
    <row r="14" spans="2:8" x14ac:dyDescent="0.25">
      <c r="B14" s="1" t="s">
        <v>11</v>
      </c>
      <c r="C14" s="1">
        <v>92</v>
      </c>
      <c r="D14" s="6">
        <f>ROW(B10)/12*100</f>
        <v>83.333333333333343</v>
      </c>
      <c r="E14" s="2">
        <f>E13+C14/SUM($C$5:$C$16)</f>
        <v>0.9115404168784953</v>
      </c>
      <c r="F14" s="4" t="str">
        <f>IF(E10:E14&lt;=80%,"A",IF(E14:E24&lt;=95%,"B",IF(E14:E24&gt;=95%,"C")))</f>
        <v>B</v>
      </c>
      <c r="G14" s="3">
        <v>0.8</v>
      </c>
    </row>
    <row r="15" spans="2:8" x14ac:dyDescent="0.25">
      <c r="B15" s="1" t="s">
        <v>2</v>
      </c>
      <c r="C15" s="1">
        <v>89</v>
      </c>
      <c r="D15" s="6">
        <f>ROW(B11)/12*100</f>
        <v>91.666666666666657</v>
      </c>
      <c r="E15" s="2">
        <f>E14+C15/SUM($C$5:$C$16)</f>
        <v>0.95678698525673622</v>
      </c>
      <c r="F15" s="4" t="str">
        <f>IF(E11:E15&lt;=80%,"A",IF(E15:E25&lt;=95%,"B",IF(E15:E25&gt;=95%,"C")))</f>
        <v>C</v>
      </c>
      <c r="G15" s="3">
        <v>0.8</v>
      </c>
    </row>
    <row r="16" spans="2:8" x14ac:dyDescent="0.25">
      <c r="B16" s="1" t="s">
        <v>3</v>
      </c>
      <c r="C16" s="1">
        <v>85</v>
      </c>
      <c r="D16" s="6">
        <f>ROW(B12)/12*100</f>
        <v>100</v>
      </c>
      <c r="E16" s="2">
        <f>E15+C16/SUM($C$5:$C$16)</f>
        <v>1</v>
      </c>
      <c r="F16" s="4" t="str">
        <f>IF(E12:E16&lt;=80%,"A",IF(E16:E26&lt;=95%,"B",IF(E16:E26&gt;=95%,"C")))</f>
        <v>C</v>
      </c>
      <c r="G16" s="3">
        <v>0.8</v>
      </c>
    </row>
    <row r="23" spans="2:5" ht="30" x14ac:dyDescent="0.25">
      <c r="B23" s="5" t="s">
        <v>17</v>
      </c>
      <c r="C23" s="5"/>
      <c r="D23" s="5"/>
      <c r="E23" s="5"/>
    </row>
    <row r="24" spans="2:5" x14ac:dyDescent="0.25">
      <c r="B24" s="1" t="s">
        <v>0</v>
      </c>
      <c r="C24" s="1">
        <v>370</v>
      </c>
      <c r="D24" s="1"/>
      <c r="E24" s="1"/>
    </row>
    <row r="25" spans="2:5" x14ac:dyDescent="0.25">
      <c r="B25" s="1" t="s">
        <v>4</v>
      </c>
      <c r="C25" s="1">
        <v>269</v>
      </c>
      <c r="D25" s="1"/>
      <c r="E25" s="1"/>
    </row>
    <row r="26" spans="2:5" x14ac:dyDescent="0.25">
      <c r="B26" s="1" t="s">
        <v>5</v>
      </c>
      <c r="C26" s="1">
        <v>231</v>
      </c>
      <c r="D26" s="1"/>
      <c r="E26" s="1"/>
    </row>
    <row r="27" spans="2:5" x14ac:dyDescent="0.25">
      <c r="B27" s="1" t="s">
        <v>6</v>
      </c>
      <c r="C27" s="1">
        <v>189</v>
      </c>
      <c r="D27" s="1"/>
      <c r="E27" s="1"/>
    </row>
    <row r="28" spans="2:5" x14ac:dyDescent="0.25">
      <c r="B28" s="1" t="s">
        <v>7</v>
      </c>
      <c r="C28" s="1">
        <v>158</v>
      </c>
      <c r="D28" s="1"/>
      <c r="E28" s="1"/>
    </row>
    <row r="29" spans="2:5" x14ac:dyDescent="0.25">
      <c r="B29" s="1" t="s">
        <v>8</v>
      </c>
      <c r="C29" s="1">
        <v>150</v>
      </c>
      <c r="D29" s="1"/>
      <c r="E29" s="1"/>
    </row>
    <row r="30" spans="2:5" x14ac:dyDescent="0.25">
      <c r="B30" s="1" t="s">
        <v>9</v>
      </c>
      <c r="C30" s="1">
        <v>121</v>
      </c>
      <c r="D30" s="1"/>
      <c r="E30" s="1"/>
    </row>
    <row r="31" spans="2:5" x14ac:dyDescent="0.25">
      <c r="B31" s="1" t="s">
        <v>10</v>
      </c>
      <c r="D31" s="1">
        <v>114</v>
      </c>
      <c r="E31" s="1"/>
    </row>
    <row r="32" spans="2:5" x14ac:dyDescent="0.25">
      <c r="B32" s="1" t="s">
        <v>1</v>
      </c>
      <c r="D32" s="1">
        <v>99</v>
      </c>
      <c r="E32" s="1"/>
    </row>
    <row r="33" spans="2:5" x14ac:dyDescent="0.25">
      <c r="B33" s="1" t="s">
        <v>11</v>
      </c>
      <c r="D33" s="1">
        <v>92</v>
      </c>
      <c r="E33" s="1"/>
    </row>
    <row r="34" spans="2:5" x14ac:dyDescent="0.25">
      <c r="B34" s="1" t="s">
        <v>2</v>
      </c>
      <c r="D34" s="1"/>
      <c r="E34" s="1">
        <v>89</v>
      </c>
    </row>
    <row r="35" spans="2:5" x14ac:dyDescent="0.25">
      <c r="B35" s="1" t="s">
        <v>3</v>
      </c>
      <c r="D35" s="1"/>
      <c r="E35" s="1">
        <v>85</v>
      </c>
    </row>
    <row r="36" spans="2:5" x14ac:dyDescent="0.25">
      <c r="B36" s="1"/>
      <c r="C36" s="1"/>
      <c r="D36" s="1"/>
      <c r="E36" s="1"/>
    </row>
    <row r="37" spans="2:5" x14ac:dyDescent="0.25">
      <c r="B37" s="1"/>
      <c r="C37" s="1"/>
      <c r="D37" s="1"/>
      <c r="E37" s="1"/>
    </row>
  </sheetData>
  <mergeCells count="6">
    <mergeCell ref="F2:F4"/>
    <mergeCell ref="G2:G4"/>
    <mergeCell ref="B2:B4"/>
    <mergeCell ref="E2:E4"/>
    <mergeCell ref="C2:C4"/>
    <mergeCell ref="D2:D4"/>
  </mergeCells>
  <conditionalFormatting sqref="B5:G16">
    <cfRule type="expression" dxfId="3" priority="1">
      <formula>$F5="C"</formula>
    </cfRule>
    <cfRule type="expression" dxfId="2" priority="2">
      <formula>$F5="B"</formula>
    </cfRule>
    <cfRule type="expression" dxfId="1" priority="4">
      <formula>$F5="A"</formula>
    </cfRule>
  </conditionalFormatting>
  <conditionalFormatting sqref="B5">
    <cfRule type="expression" dxfId="0" priority="3">
      <formula>$F5="B"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Журов</dc:creator>
  <cp:lastModifiedBy>Elena</cp:lastModifiedBy>
  <dcterms:created xsi:type="dcterms:W3CDTF">2015-10-12T13:41:55Z</dcterms:created>
  <dcterms:modified xsi:type="dcterms:W3CDTF">2015-10-28T18:08:30Z</dcterms:modified>
</cp:coreProperties>
</file>