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ryzhov001\Desktop\"/>
    </mc:Choice>
  </mc:AlternateContent>
  <bookViews>
    <workbookView xWindow="0" yWindow="0" windowWidth="24000" windowHeight="9120"/>
  </bookViews>
  <sheets>
    <sheet name="Иерархия" sheetId="1" r:id="rId1"/>
    <sheet name="Sheet2" sheetId="2" r:id="rId2"/>
  </sheets>
  <externalReferences>
    <externalReference r:id="rId3"/>
    <externalReference r:id="rId4"/>
  </externalReferences>
  <definedNames>
    <definedName name="AFR_ECAP">[1]Parameters!$C$9</definedName>
    <definedName name="ApplicationTypeList">[1]!ApplicationTypeTable[Вид заявки]</definedName>
    <definedName name="Balance">[1]Directory!$B$113</definedName>
    <definedName name="BusinessSegmentation">'[1]Client input'!$D$16</definedName>
    <definedName name="BusinessSegmentationList">[1]!BusinessSegmentationTable[Наименование]</definedName>
    <definedName name="CashCollectionParametersList">[1]!CashCollectionParametersTable[Инкассация денежной наличности (руб.)]</definedName>
    <definedName name="CheckInList">[1]!CheckInTable[Время заезда]</definedName>
    <definedName name="ClientTypeCreditList">[1]!ClientTypeCreditTable[Тип клиента]</definedName>
    <definedName name="ClientTypeNewList">[1]!ClientTypeNewTable[Тип клиента]</definedName>
    <definedName name="CoinsBanknotesExchangeDeliveryList">[1]!CoinsBanknotesExchangeDeliveryTable[Доставка монет/банкнот Банка России в обмен на банкноты/монеты Банка России]</definedName>
    <definedName name="CoinsCostsArray">[1]Directory!$D$580:$I$580</definedName>
    <definedName name="CollectionMargin">'[1]Collection Input'!$D$28</definedName>
    <definedName name="Contragent">'[1]Client input'!$D$8</definedName>
    <definedName name="CostOfCapitalFact">[1]Parameters!$C$11</definedName>
    <definedName name="CreditRiskDiversificationRatio">[1]Parameters!$C$6</definedName>
    <definedName name="CrossSalesList">[1]!CrossSalesTable[Уровень]</definedName>
    <definedName name="CurrencyList">[1]!CurrencyTable[Валюта]</definedName>
    <definedName name="DateClose">[1]Parameters!$C$15</definedName>
    <definedName name="DateOpen">[1]Parameters!$C$14</definedName>
    <definedName name="DealTypeList">[1]!DealTypeTable[Тип сделки]</definedName>
    <definedName name="DepositAccountsList">[1]!DepositAccountsTable[Продукт]</definedName>
    <definedName name="DepositAmountList">[1]!DepositAmountTable[Сумма депозита/НСО]</definedName>
    <definedName name="DepositProductTypeList">[1]!DepositProductTypeTable[Продукт]</definedName>
    <definedName name="DynamicLGD">[1]Parameters!$C$17</definedName>
    <definedName name="EnrollTimeList">[1]!EnrollTimeTable[Время зачисления на счёт клиента]</definedName>
    <definedName name="FactCompanyList">[1]!FactDatabaseTable[[CRM ID]:[HOLDING_ID]]</definedName>
    <definedName name="FactLastDate">'[1]Client input'!$D$4</definedName>
    <definedName name="ID_CRM">'[1]Client input'!$D$5</definedName>
    <definedName name="ID_Holding">'[1]Client input'!$D$7</definedName>
    <definedName name="ID_Subholding">'[1]Client input'!$D$6</definedName>
    <definedName name="IncomeFromCapitalFact">[1]Parameters!$C$10</definedName>
    <definedName name="IncomeTimeAdjustmentRatio">[1]Parameters!$C$7</definedName>
    <definedName name="Industry">'[1]Client input'!$D$10</definedName>
    <definedName name="IndustryList">[1]!IndustryTable[Наименование]</definedName>
    <definedName name="LabelList">[1]!LabelTable[Признак]</definedName>
    <definedName name="LineModeList">[1]!LineModeTable[Наименование]</definedName>
    <definedName name="MatchingConditionsList">[1]!MatchingConditionsTable[Согласование индивидуальных условий с сегментными подразделениями]</definedName>
    <definedName name="NotesCostsArray">[1]Directory!$D$567:$I$567</definedName>
    <definedName name="OffBalance">[1]Directory!$B$114</definedName>
    <definedName name="OffBalanceLiabilitiesTypeList">[1]!OffBalanceLiabilitiesTypeTable[Тип обязательств]</definedName>
    <definedName name="OPEXBankList">[1]!OPEXBankTable[Название ТБ/МБ/ЦА]</definedName>
    <definedName name="OPEXCollegialList">[1]!OPEXCollegialTable[Коллегиальный орган]</definedName>
    <definedName name="OPEXDepositChannelList">[1]!OPEXDepositChannelTable[Канал]</definedName>
    <definedName name="OPEXProblemList">[1]!OPEXProblemTable[Признак проблемности]</definedName>
    <definedName name="OPEXProductNameList">[1]!OPEXProductNameTable[Название продукта]</definedName>
    <definedName name="OPEXProductTypeList">[1]!OPEXProductTypeTable[Вид продукта]</definedName>
    <definedName name="OPEXProvisionList">[1]!OPEXProvisionTable[Наличие обеспечения]</definedName>
    <definedName name="OPEXRequestList">[1]!OPEXRequestTable[Цель запроса в заявке]</definedName>
    <definedName name="OPEXSegmentList">[1]!OPEXSegmentTable[Сегмент]</definedName>
    <definedName name="OtherAccountsList">[1]!OtherAccountsTable[Продукт]</definedName>
    <definedName name="OtherVSCreditRiskEсonomicCapitalRatio">[1]Parameters!$C$8</definedName>
    <definedName name="PF_PFS_List">[1]!PF_PFS_Table[Тип обязательств]</definedName>
    <definedName name="PIT_PD">'[1]Client input'!$D$15</definedName>
    <definedName name="PrivilegeLimit">[1]Parameters!$C$21</definedName>
    <definedName name="ProfitTaxRate">[1]Parameters!$C$20</definedName>
    <definedName name="Q0_CAPTION_0" hidden="1">[2]XLR_NoRangeSheet!$B$7</definedName>
    <definedName name="Q0_CAPTION_1" hidden="1">[2]XLR_NoRangeSheet!$C$7</definedName>
    <definedName name="RAROCSegmentationList">[1]!RAROCSegmentationTable[Сегментация RAROC]</definedName>
    <definedName name="RatingList">[1]!PD_ScaleTable[Рейтинг]</definedName>
    <definedName name="ReserveRequirement">[1]Parameters!$C$18</definedName>
    <definedName name="Revenue">'[1]Client input'!$D$19</definedName>
    <definedName name="RevenueLimit">[1]Parameters!$C$16</definedName>
    <definedName name="RevenueUpdated">'[1]Client input'!$D$20</definedName>
    <definedName name="Segment">'[1]Client input'!$D$9</definedName>
    <definedName name="SegmentsList">[1]!SegmentsTable[Наименование]</definedName>
    <definedName name="ShippingCheckBanknotesList">[1]!ShippingCheckBanknotesTable[[Доставка по чеку денежных знаков Банка России ]]</definedName>
    <definedName name="TapesLoadingCostsArray">[1]Directory!$D$590:$E$590</definedName>
    <definedName name="TapesUnoadingCostsArray">[1]Directory!$D$598:$G$598</definedName>
    <definedName name="TargetRAROC">[1]Parameters!$C$19</definedName>
    <definedName name="TB_MB_CA_List">[1]!OPEXBankTable[Название ТБ/МБ/ЦА]</definedName>
    <definedName name="TerritoryBank">'[1]Client input'!$J$8</definedName>
    <definedName name="TTC_PD">'[1]Client input'!$D$13</definedName>
    <definedName name="UnscheduledRequestList">[1]!UnscheduledRequestTable[Внеплановая заявка]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3" i="2" l="1"/>
  <c r="A4" i="2"/>
  <c r="A5" i="2"/>
  <c r="A6" i="2"/>
  <c r="A7" i="2"/>
  <c r="A8" i="2"/>
  <c r="A9" i="2"/>
  <c r="A10" i="2"/>
  <c r="A11" i="2"/>
  <c r="A12" i="2"/>
  <c r="A13" i="2"/>
  <c r="A14" i="2"/>
  <c r="A15" i="2"/>
  <c r="A16" i="2"/>
  <c r="A17" i="2"/>
  <c r="A18" i="2"/>
  <c r="A19" i="2"/>
  <c r="A20" i="2"/>
  <c r="A21" i="2"/>
  <c r="A22" i="2"/>
  <c r="A23" i="2"/>
  <c r="A24" i="2"/>
  <c r="A25" i="2"/>
  <c r="A26" i="2"/>
  <c r="A27" i="2"/>
  <c r="A28" i="2"/>
  <c r="A29" i="2"/>
  <c r="A30" i="2"/>
  <c r="A31" i="2"/>
  <c r="A32" i="2"/>
  <c r="A33" i="2"/>
  <c r="A34" i="2"/>
  <c r="A35" i="2"/>
  <c r="A36" i="2"/>
  <c r="A37" i="2"/>
  <c r="A2" i="2"/>
  <c r="K3" i="1"/>
  <c r="K4" i="1"/>
  <c r="K5" i="1"/>
  <c r="K6" i="1"/>
  <c r="K7" i="1" s="1"/>
  <c r="K8" i="1"/>
  <c r="K9" i="1" s="1"/>
  <c r="K10" i="1"/>
  <c r="K11" i="1" s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K55" i="1"/>
  <c r="K56" i="1"/>
  <c r="K57" i="1"/>
  <c r="K58" i="1"/>
  <c r="K59" i="1"/>
  <c r="K60" i="1"/>
  <c r="K61" i="1"/>
  <c r="K62" i="1"/>
  <c r="Q7" i="1"/>
  <c r="R7" i="1"/>
  <c r="S7" i="1"/>
  <c r="P8" i="1"/>
  <c r="P9" i="1" s="1"/>
  <c r="Q8" i="1"/>
  <c r="R8" i="1"/>
  <c r="S8" i="1"/>
  <c r="Q9" i="1"/>
  <c r="R9" i="1"/>
  <c r="S9" i="1"/>
  <c r="P10" i="1"/>
  <c r="P11" i="1" s="1"/>
  <c r="P12" i="1" s="1"/>
  <c r="P13" i="1" s="1"/>
  <c r="P14" i="1" s="1"/>
  <c r="P15" i="1" s="1"/>
  <c r="Q10" i="1"/>
  <c r="R10" i="1"/>
  <c r="S10" i="1"/>
  <c r="Q11" i="1"/>
  <c r="Q12" i="1" s="1"/>
  <c r="Q13" i="1" s="1"/>
  <c r="Q14" i="1" s="1"/>
  <c r="Q15" i="1" s="1"/>
  <c r="R11" i="1"/>
  <c r="S11" i="1"/>
  <c r="R12" i="1"/>
  <c r="S12" i="1"/>
  <c r="R13" i="1"/>
  <c r="R14" i="1" s="1"/>
  <c r="R15" i="1" s="1"/>
  <c r="S13" i="1"/>
  <c r="S14" i="1"/>
  <c r="S15" i="1"/>
  <c r="N16" i="1"/>
  <c r="O16" i="1"/>
  <c r="P16" i="1"/>
  <c r="Q16" i="1"/>
  <c r="R16" i="1"/>
  <c r="S16" i="1"/>
  <c r="O17" i="1"/>
  <c r="O18" i="1" s="1"/>
  <c r="O19" i="1" s="1"/>
  <c r="O20" i="1" s="1"/>
  <c r="O21" i="1" s="1"/>
  <c r="O22" i="1" s="1"/>
  <c r="O23" i="1" s="1"/>
  <c r="O24" i="1" s="1"/>
  <c r="O25" i="1" s="1"/>
  <c r="O26" i="1" s="1"/>
  <c r="O27" i="1" s="1"/>
  <c r="P17" i="1"/>
  <c r="Q17" i="1"/>
  <c r="R17" i="1"/>
  <c r="S17" i="1"/>
  <c r="P18" i="1"/>
  <c r="Q18" i="1"/>
  <c r="R18" i="1"/>
  <c r="S18" i="1"/>
  <c r="P19" i="1"/>
  <c r="P20" i="1" s="1"/>
  <c r="P21" i="1" s="1"/>
  <c r="P22" i="1" s="1"/>
  <c r="P23" i="1" s="1"/>
  <c r="P24" i="1" s="1"/>
  <c r="P25" i="1" s="1"/>
  <c r="Q19" i="1"/>
  <c r="Q20" i="1" s="1"/>
  <c r="Q21" i="1" s="1"/>
  <c r="Q22" i="1" s="1"/>
  <c r="Q23" i="1" s="1"/>
  <c r="Q24" i="1" s="1"/>
  <c r="Q25" i="1" s="1"/>
  <c r="R19" i="1"/>
  <c r="S19" i="1"/>
  <c r="R20" i="1"/>
  <c r="R21" i="1" s="1"/>
  <c r="R22" i="1" s="1"/>
  <c r="S20" i="1"/>
  <c r="S21" i="1"/>
  <c r="S22" i="1"/>
  <c r="R23" i="1"/>
  <c r="R24" i="1" s="1"/>
  <c r="R25" i="1" s="1"/>
  <c r="S23" i="1"/>
  <c r="S24" i="1"/>
  <c r="S25" i="1"/>
  <c r="P26" i="1"/>
  <c r="Q26" i="1"/>
  <c r="R26" i="1"/>
  <c r="S26" i="1"/>
  <c r="P27" i="1"/>
  <c r="Q27" i="1"/>
  <c r="R27" i="1"/>
  <c r="S27" i="1"/>
  <c r="O28" i="1"/>
  <c r="O29" i="1" s="1"/>
  <c r="O30" i="1" s="1"/>
  <c r="O31" i="1" s="1"/>
  <c r="O32" i="1" s="1"/>
  <c r="O33" i="1" s="1"/>
  <c r="O34" i="1" s="1"/>
  <c r="O35" i="1" s="1"/>
  <c r="O36" i="1" s="1"/>
  <c r="O37" i="1" s="1"/>
  <c r="P28" i="1"/>
  <c r="Q28" i="1"/>
  <c r="R28" i="1"/>
  <c r="S28" i="1"/>
  <c r="P29" i="1"/>
  <c r="Q29" i="1"/>
  <c r="Q30" i="1" s="1"/>
  <c r="Q31" i="1" s="1"/>
  <c r="Q32" i="1" s="1"/>
  <c r="Q33" i="1" s="1"/>
  <c r="Q34" i="1" s="1"/>
  <c r="Q35" i="1" s="1"/>
  <c r="R29" i="1"/>
  <c r="S29" i="1"/>
  <c r="P30" i="1"/>
  <c r="P31" i="1" s="1"/>
  <c r="P32" i="1" s="1"/>
  <c r="P33" i="1" s="1"/>
  <c r="P34" i="1" s="1"/>
  <c r="P35" i="1" s="1"/>
  <c r="R30" i="1"/>
  <c r="R31" i="1" s="1"/>
  <c r="R32" i="1" s="1"/>
  <c r="S30" i="1"/>
  <c r="S31" i="1"/>
  <c r="S32" i="1"/>
  <c r="R33" i="1"/>
  <c r="R34" i="1" s="1"/>
  <c r="R35" i="1" s="1"/>
  <c r="S33" i="1"/>
  <c r="S34" i="1"/>
  <c r="S35" i="1"/>
  <c r="P36" i="1"/>
  <c r="Q36" i="1"/>
  <c r="R36" i="1"/>
  <c r="S36" i="1"/>
  <c r="P37" i="1"/>
  <c r="Q37" i="1"/>
  <c r="R37" i="1"/>
  <c r="S37" i="1"/>
  <c r="O38" i="1"/>
  <c r="O39" i="1" s="1"/>
  <c r="O40" i="1" s="1"/>
  <c r="O41" i="1" s="1"/>
  <c r="O42" i="1" s="1"/>
  <c r="O43" i="1" s="1"/>
  <c r="O44" i="1" s="1"/>
  <c r="O45" i="1" s="1"/>
  <c r="O46" i="1" s="1"/>
  <c r="P38" i="1"/>
  <c r="Q38" i="1"/>
  <c r="R38" i="1"/>
  <c r="S38" i="1"/>
  <c r="P39" i="1"/>
  <c r="Q39" i="1"/>
  <c r="R39" i="1"/>
  <c r="S39" i="1"/>
  <c r="P40" i="1"/>
  <c r="P41" i="1" s="1"/>
  <c r="P42" i="1" s="1"/>
  <c r="P43" i="1" s="1"/>
  <c r="P44" i="1" s="1"/>
  <c r="P45" i="1" s="1"/>
  <c r="Q40" i="1"/>
  <c r="Q41" i="1" s="1"/>
  <c r="Q42" i="1" s="1"/>
  <c r="Q43" i="1" s="1"/>
  <c r="Q44" i="1" s="1"/>
  <c r="Q45" i="1" s="1"/>
  <c r="R40" i="1"/>
  <c r="S40" i="1"/>
  <c r="R41" i="1"/>
  <c r="R42" i="1" s="1"/>
  <c r="R43" i="1" s="1"/>
  <c r="S41" i="1"/>
  <c r="S42" i="1"/>
  <c r="S43" i="1"/>
  <c r="R44" i="1"/>
  <c r="S44" i="1"/>
  <c r="R45" i="1"/>
  <c r="S45" i="1"/>
  <c r="P46" i="1"/>
  <c r="Q46" i="1"/>
  <c r="R46" i="1"/>
  <c r="S46" i="1"/>
  <c r="N47" i="1"/>
  <c r="O47" i="1"/>
  <c r="P47" i="1"/>
  <c r="Q47" i="1"/>
  <c r="R47" i="1"/>
  <c r="S47" i="1"/>
  <c r="O48" i="1"/>
  <c r="O49" i="1" s="1"/>
  <c r="O50" i="1" s="1"/>
  <c r="O51" i="1" s="1"/>
  <c r="O52" i="1" s="1"/>
  <c r="P48" i="1"/>
  <c r="Q48" i="1"/>
  <c r="R48" i="1"/>
  <c r="S48" i="1"/>
  <c r="P49" i="1"/>
  <c r="P50" i="1" s="1"/>
  <c r="P51" i="1" s="1"/>
  <c r="Q49" i="1"/>
  <c r="Q50" i="1" s="1"/>
  <c r="Q51" i="1" s="1"/>
  <c r="R49" i="1"/>
  <c r="S49" i="1"/>
  <c r="R50" i="1"/>
  <c r="S50" i="1"/>
  <c r="R51" i="1"/>
  <c r="S51" i="1"/>
  <c r="P52" i="1"/>
  <c r="Q52" i="1"/>
  <c r="R52" i="1"/>
  <c r="S52" i="1"/>
  <c r="O53" i="1"/>
  <c r="O54" i="1" s="1"/>
  <c r="O55" i="1" s="1"/>
  <c r="O56" i="1" s="1"/>
  <c r="O57" i="1" s="1"/>
  <c r="O58" i="1" s="1"/>
  <c r="O59" i="1" s="1"/>
  <c r="O60" i="1" s="1"/>
  <c r="O61" i="1" s="1"/>
  <c r="O62" i="1" s="1"/>
  <c r="P53" i="1"/>
  <c r="Q53" i="1"/>
  <c r="R53" i="1"/>
  <c r="S53" i="1"/>
  <c r="P54" i="1"/>
  <c r="P55" i="1" s="1"/>
  <c r="P56" i="1" s="1"/>
  <c r="Q54" i="1"/>
  <c r="Q55" i="1" s="1"/>
  <c r="Q56" i="1" s="1"/>
  <c r="R54" i="1"/>
  <c r="S54" i="1"/>
  <c r="R55" i="1"/>
  <c r="S55" i="1"/>
  <c r="R56" i="1"/>
  <c r="S56" i="1"/>
  <c r="P57" i="1"/>
  <c r="Q57" i="1"/>
  <c r="R57" i="1"/>
  <c r="S57" i="1"/>
  <c r="P58" i="1"/>
  <c r="P59" i="1" s="1"/>
  <c r="P60" i="1" s="1"/>
  <c r="P61" i="1" s="1"/>
  <c r="Q58" i="1"/>
  <c r="Q59" i="1" s="1"/>
  <c r="Q60" i="1" s="1"/>
  <c r="Q61" i="1" s="1"/>
  <c r="R58" i="1"/>
  <c r="S58" i="1"/>
  <c r="R59" i="1"/>
  <c r="S59" i="1"/>
  <c r="R60" i="1"/>
  <c r="S60" i="1"/>
  <c r="R61" i="1"/>
  <c r="S61" i="1"/>
  <c r="P62" i="1"/>
  <c r="Q62" i="1"/>
  <c r="R62" i="1"/>
  <c r="S62" i="1"/>
  <c r="L62" i="1"/>
  <c r="M62" i="1" s="1"/>
  <c r="L61" i="1"/>
  <c r="L60" i="1"/>
  <c r="L59" i="1"/>
  <c r="L58" i="1"/>
  <c r="L57" i="1"/>
  <c r="L56" i="1"/>
  <c r="L55" i="1"/>
  <c r="L54" i="1"/>
  <c r="L53" i="1"/>
  <c r="L52" i="1"/>
  <c r="L51" i="1"/>
  <c r="L50" i="1"/>
  <c r="L49" i="1"/>
  <c r="L48" i="1"/>
  <c r="L47" i="1"/>
  <c r="L46" i="1"/>
  <c r="L45" i="1"/>
  <c r="L44" i="1"/>
  <c r="L43" i="1"/>
  <c r="L42" i="1"/>
  <c r="L41" i="1"/>
  <c r="L40" i="1"/>
  <c r="L39" i="1"/>
  <c r="L38" i="1"/>
  <c r="L37" i="1"/>
  <c r="L36" i="1"/>
  <c r="L35" i="1"/>
  <c r="L34" i="1"/>
  <c r="L33" i="1"/>
  <c r="L32" i="1"/>
  <c r="L31" i="1"/>
  <c r="L30" i="1"/>
  <c r="L29" i="1"/>
  <c r="L28" i="1"/>
  <c r="L27" i="1"/>
  <c r="L26" i="1"/>
  <c r="L25" i="1"/>
  <c r="L24" i="1"/>
  <c r="L23" i="1"/>
  <c r="L22" i="1"/>
  <c r="L21" i="1"/>
  <c r="L20" i="1"/>
  <c r="L19" i="1"/>
  <c r="L18" i="1"/>
  <c r="L17" i="1"/>
  <c r="L16" i="1"/>
  <c r="L15" i="1"/>
  <c r="L14" i="1"/>
  <c r="L13" i="1"/>
  <c r="L12" i="1"/>
  <c r="L11" i="1"/>
  <c r="L10" i="1"/>
  <c r="L9" i="1"/>
  <c r="L8" i="1"/>
  <c r="L7" i="1"/>
  <c r="S6" i="1"/>
  <c r="R6" i="1"/>
  <c r="Q6" i="1"/>
  <c r="L6" i="1"/>
  <c r="M6" i="1" s="1"/>
  <c r="S5" i="1"/>
  <c r="R5" i="1"/>
  <c r="Q5" i="1"/>
  <c r="L5" i="1"/>
  <c r="M5" i="1" s="1"/>
  <c r="S4" i="1"/>
  <c r="R4" i="1"/>
  <c r="Q4" i="1"/>
  <c r="P4" i="1"/>
  <c r="P5" i="1" s="1"/>
  <c r="P6" i="1" s="1"/>
  <c r="P7" i="1" s="1"/>
  <c r="L4" i="1"/>
  <c r="S3" i="1"/>
  <c r="R3" i="1"/>
  <c r="Q3" i="1"/>
  <c r="P3" i="1"/>
  <c r="O3" i="1"/>
  <c r="O4" i="1" s="1"/>
  <c r="O5" i="1" s="1"/>
  <c r="O6" i="1" s="1"/>
  <c r="O7" i="1" s="1"/>
  <c r="O8" i="1" s="1"/>
  <c r="O9" i="1" s="1"/>
  <c r="O10" i="1" s="1"/>
  <c r="O11" i="1" s="1"/>
  <c r="O12" i="1" s="1"/>
  <c r="O13" i="1" s="1"/>
  <c r="O14" i="1" s="1"/>
  <c r="O15" i="1" s="1"/>
  <c r="L3" i="1"/>
  <c r="S2" i="1"/>
  <c r="R2" i="1"/>
  <c r="Q2" i="1"/>
  <c r="P2" i="1"/>
  <c r="O2" i="1"/>
  <c r="N2" i="1"/>
  <c r="N3" i="1" s="1"/>
  <c r="L2" i="1"/>
  <c r="K2" i="1"/>
  <c r="M2" i="1" l="1"/>
  <c r="U2" i="1" s="1"/>
  <c r="M8" i="1"/>
  <c r="U8" i="1" s="1"/>
  <c r="M12" i="1"/>
  <c r="M16" i="1"/>
  <c r="U16" i="1" s="1"/>
  <c r="M20" i="1"/>
  <c r="U20" i="1" s="1"/>
  <c r="M24" i="1"/>
  <c r="M28" i="1"/>
  <c r="U28" i="1" s="1"/>
  <c r="M32" i="1"/>
  <c r="M36" i="1"/>
  <c r="M40" i="1"/>
  <c r="U40" i="1" s="1"/>
  <c r="M44" i="1"/>
  <c r="M48" i="1"/>
  <c r="U48" i="1" s="1"/>
  <c r="M52" i="1"/>
  <c r="M56" i="1"/>
  <c r="M60" i="1"/>
  <c r="M9" i="1"/>
  <c r="M13" i="1"/>
  <c r="U13" i="1" s="1"/>
  <c r="M17" i="1"/>
  <c r="U17" i="1" s="1"/>
  <c r="M21" i="1"/>
  <c r="M25" i="1"/>
  <c r="M29" i="1"/>
  <c r="U29" i="1" s="1"/>
  <c r="M33" i="1"/>
  <c r="U33" i="1" s="1"/>
  <c r="M37" i="1"/>
  <c r="M41" i="1"/>
  <c r="U41" i="1" s="1"/>
  <c r="M45" i="1"/>
  <c r="M49" i="1"/>
  <c r="U49" i="1" s="1"/>
  <c r="M53" i="1"/>
  <c r="U53" i="1" s="1"/>
  <c r="M57" i="1"/>
  <c r="M61" i="1"/>
  <c r="M4" i="1"/>
  <c r="U4" i="1" s="1"/>
  <c r="M10" i="1"/>
  <c r="U10" i="1" s="1"/>
  <c r="M14" i="1"/>
  <c r="M18" i="1"/>
  <c r="M22" i="1"/>
  <c r="M26" i="1"/>
  <c r="M30" i="1"/>
  <c r="U30" i="1" s="1"/>
  <c r="M34" i="1"/>
  <c r="M38" i="1"/>
  <c r="U38" i="1" s="1"/>
  <c r="M42" i="1"/>
  <c r="M46" i="1"/>
  <c r="M50" i="1"/>
  <c r="M54" i="1"/>
  <c r="U54" i="1" s="1"/>
  <c r="M58" i="1"/>
  <c r="U58" i="1" s="1"/>
  <c r="M59" i="1"/>
  <c r="M47" i="1"/>
  <c r="U47" i="1" s="1"/>
  <c r="M39" i="1"/>
  <c r="M31" i="1"/>
  <c r="M19" i="1"/>
  <c r="U19" i="1" s="1"/>
  <c r="M7" i="1"/>
  <c r="M55" i="1"/>
  <c r="M43" i="1"/>
  <c r="M23" i="1"/>
  <c r="U23" i="1" s="1"/>
  <c r="M3" i="1"/>
  <c r="U3" i="1" s="1"/>
  <c r="M51" i="1"/>
  <c r="M35" i="1"/>
  <c r="M27" i="1"/>
  <c r="M15" i="1"/>
  <c r="M11" i="1"/>
  <c r="U11" i="1" s="1"/>
  <c r="T47" i="1"/>
  <c r="T16" i="1"/>
  <c r="N48" i="1"/>
  <c r="N17" i="1"/>
  <c r="T17" i="1" s="1"/>
  <c r="T3" i="1"/>
  <c r="N4" i="1"/>
  <c r="T2" i="1"/>
  <c r="T48" i="1" l="1"/>
  <c r="N49" i="1"/>
  <c r="N18" i="1"/>
  <c r="T18" i="1" s="1"/>
  <c r="U18" i="1" s="1"/>
  <c r="N5" i="1"/>
  <c r="T4" i="1"/>
  <c r="N19" i="1" l="1"/>
  <c r="T19" i="1" s="1"/>
  <c r="T49" i="1"/>
  <c r="N50" i="1"/>
  <c r="N6" i="1"/>
  <c r="N7" i="1" s="1"/>
  <c r="T5" i="1"/>
  <c r="U5" i="1" s="1"/>
  <c r="N20" i="1" l="1"/>
  <c r="T20" i="1" s="1"/>
  <c r="N51" i="1"/>
  <c r="T50" i="1"/>
  <c r="U50" i="1" s="1"/>
  <c r="N8" i="1"/>
  <c r="T7" i="1"/>
  <c r="U7" i="1" s="1"/>
  <c r="T6" i="1"/>
  <c r="U6" i="1" s="1"/>
  <c r="N21" i="1" l="1"/>
  <c r="T21" i="1" s="1"/>
  <c r="U21" i="1" s="1"/>
  <c r="N9" i="1"/>
  <c r="T8" i="1"/>
  <c r="N52" i="1"/>
  <c r="T51" i="1"/>
  <c r="U51" i="1" s="1"/>
  <c r="N22" i="1" l="1"/>
  <c r="N23" i="1" s="1"/>
  <c r="T52" i="1"/>
  <c r="U52" i="1" s="1"/>
  <c r="N53" i="1"/>
  <c r="T9" i="1"/>
  <c r="U9" i="1" s="1"/>
  <c r="N10" i="1"/>
  <c r="T22" i="1" l="1"/>
  <c r="U22" i="1" s="1"/>
  <c r="T10" i="1"/>
  <c r="N11" i="1"/>
  <c r="N54" i="1"/>
  <c r="T53" i="1"/>
  <c r="T23" i="1"/>
  <c r="N24" i="1"/>
  <c r="N55" i="1" l="1"/>
  <c r="T54" i="1"/>
  <c r="T11" i="1"/>
  <c r="N12" i="1"/>
  <c r="T24" i="1"/>
  <c r="U24" i="1" s="1"/>
  <c r="N25" i="1"/>
  <c r="T12" i="1" l="1"/>
  <c r="U12" i="1" s="1"/>
  <c r="N13" i="1"/>
  <c r="N56" i="1"/>
  <c r="T55" i="1"/>
  <c r="U55" i="1" s="1"/>
  <c r="T25" i="1"/>
  <c r="U25" i="1" s="1"/>
  <c r="N26" i="1"/>
  <c r="T56" i="1" l="1"/>
  <c r="U56" i="1" s="1"/>
  <c r="N57" i="1"/>
  <c r="T13" i="1"/>
  <c r="N14" i="1"/>
  <c r="N27" i="1"/>
  <c r="T26" i="1"/>
  <c r="U26" i="1" s="1"/>
  <c r="T14" i="1" l="1"/>
  <c r="U14" i="1" s="1"/>
  <c r="N15" i="1"/>
  <c r="T15" i="1" s="1"/>
  <c r="U15" i="1" s="1"/>
  <c r="N58" i="1"/>
  <c r="T57" i="1"/>
  <c r="U57" i="1" s="1"/>
  <c r="T27" i="1"/>
  <c r="U27" i="1" s="1"/>
  <c r="N28" i="1"/>
  <c r="N59" i="1" l="1"/>
  <c r="T58" i="1"/>
  <c r="T28" i="1"/>
  <c r="N29" i="1"/>
  <c r="T59" i="1" l="1"/>
  <c r="U59" i="1" s="1"/>
  <c r="N60" i="1"/>
  <c r="T29" i="1"/>
  <c r="N30" i="1"/>
  <c r="T60" i="1" l="1"/>
  <c r="U60" i="1" s="1"/>
  <c r="N61" i="1"/>
  <c r="N31" i="1"/>
  <c r="T30" i="1"/>
  <c r="T61" i="1" l="1"/>
  <c r="U61" i="1" s="1"/>
  <c r="N62" i="1"/>
  <c r="T62" i="1" s="1"/>
  <c r="U62" i="1" s="1"/>
  <c r="T31" i="1"/>
  <c r="U31" i="1" s="1"/>
  <c r="N32" i="1"/>
  <c r="T32" i="1" l="1"/>
  <c r="U32" i="1" s="1"/>
  <c r="N33" i="1"/>
  <c r="T33" i="1" l="1"/>
  <c r="N34" i="1"/>
  <c r="N35" i="1" l="1"/>
  <c r="T34" i="1"/>
  <c r="U34" i="1" s="1"/>
  <c r="T35" i="1" l="1"/>
  <c r="U35" i="1" s="1"/>
  <c r="N36" i="1"/>
  <c r="T36" i="1" l="1"/>
  <c r="U36" i="1" s="1"/>
  <c r="N37" i="1"/>
  <c r="T37" i="1" l="1"/>
  <c r="U37" i="1" s="1"/>
  <c r="N38" i="1"/>
  <c r="N39" i="1" l="1"/>
  <c r="T38" i="1"/>
  <c r="T39" i="1" l="1"/>
  <c r="U39" i="1" s="1"/>
  <c r="N40" i="1"/>
  <c r="T40" i="1" l="1"/>
  <c r="N41" i="1"/>
  <c r="T41" i="1" l="1"/>
  <c r="N42" i="1"/>
  <c r="N43" i="1" l="1"/>
  <c r="T42" i="1"/>
  <c r="U42" i="1" s="1"/>
  <c r="T43" i="1" l="1"/>
  <c r="U43" i="1" s="1"/>
  <c r="N44" i="1"/>
  <c r="T44" i="1" l="1"/>
  <c r="U44" i="1" s="1"/>
  <c r="N45" i="1"/>
  <c r="T45" i="1" l="1"/>
  <c r="U45" i="1" s="1"/>
  <c r="N46" i="1"/>
  <c r="T46" i="1" s="1"/>
  <c r="U46" i="1" s="1"/>
</calcChain>
</file>

<file path=xl/sharedStrings.xml><?xml version="1.0" encoding="utf-8"?>
<sst xmlns="http://schemas.openxmlformats.org/spreadsheetml/2006/main" count="342" uniqueCount="44">
  <si>
    <t>√</t>
  </si>
  <si>
    <t>1</t>
  </si>
  <si>
    <t>2</t>
  </si>
  <si>
    <t>3</t>
  </si>
  <si>
    <t>4</t>
  </si>
  <si>
    <t>5</t>
  </si>
  <si>
    <t>Сheck box status</t>
  </si>
  <si>
    <t>Сheck box status2</t>
  </si>
  <si>
    <t>Уровень иерархии</t>
  </si>
  <si>
    <t>Уровень 1</t>
  </si>
  <si>
    <t>Уровень 2</t>
  </si>
  <si>
    <t>Уровень 3</t>
  </si>
  <si>
    <t>Уровень 4</t>
  </si>
  <si>
    <t>Уровень 5</t>
  </si>
  <si>
    <t>Уровень 6</t>
  </si>
  <si>
    <t>Агрегированный уровень</t>
  </si>
  <si>
    <t>Кол-во</t>
  </si>
  <si>
    <t>Стоимость</t>
  </si>
  <si>
    <t>6</t>
  </si>
  <si>
    <t>Значение 1</t>
  </si>
  <si>
    <t>Значение 2</t>
  </si>
  <si>
    <t>Значение 3</t>
  </si>
  <si>
    <t>Значение 4</t>
  </si>
  <si>
    <t>Значение 5</t>
  </si>
  <si>
    <t>Значение 6</t>
  </si>
  <si>
    <t>Значение 7</t>
  </si>
  <si>
    <t>Значение 8</t>
  </si>
  <si>
    <t>Значение 9</t>
  </si>
  <si>
    <t>Значение 10</t>
  </si>
  <si>
    <t>Значение 11</t>
  </si>
  <si>
    <t>Значение 12</t>
  </si>
  <si>
    <t>Значение 13</t>
  </si>
  <si>
    <t>Значение 14</t>
  </si>
  <si>
    <t>Значение 15</t>
  </si>
  <si>
    <t>Значение 16</t>
  </si>
  <si>
    <t>Значение 17</t>
  </si>
  <si>
    <t>Значение 18</t>
  </si>
  <si>
    <t>Значение 20</t>
  </si>
  <si>
    <t>Нижний уровень иерархии</t>
  </si>
  <si>
    <t/>
  </si>
  <si>
    <t>Обязательный</t>
  </si>
  <si>
    <t>Дополнительный</t>
  </si>
  <si>
    <t>Обязательный/Дополнительный</t>
  </si>
  <si>
    <t>Обязательный/ Дополнительный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</si>
</sst>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₽_-;\-* #,##0.00\ _₽_-;_-* &quot;-&quot;??\ _₽_-;_-@_-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  <charset val="204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4">
    <xf numFmtId="0" fontId="0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">
    <xf numFmtId="0" fontId="0" fillId="0" borderId="0" xfId="0"/>
    <xf numFmtId="0" fontId="0" fillId="0" borderId="0" xfId="0" applyAlignment="1">
      <alignment wrapText="1"/>
    </xf>
  </cellXfs>
  <cellStyles count="4">
    <cellStyle name="Comma 4" xfId="2"/>
    <cellStyle name="Normal" xfId="0" builtinId="0"/>
    <cellStyle name="Normal 8" xfId="1"/>
    <cellStyle name="Percent 3" xfId="3"/>
  </cellStyles>
  <dxfs count="5">
    <dxf>
      <font>
        <b/>
        <i val="0"/>
        <color rgb="FF00B050"/>
      </font>
    </dxf>
    <dxf>
      <fill>
        <patternFill patternType="lightUp">
          <fgColor theme="1"/>
          <bgColor theme="0"/>
        </patternFill>
      </fill>
    </dxf>
    <dxf>
      <fill>
        <patternFill patternType="lightUp">
          <fgColor auto="1"/>
          <bgColor theme="0"/>
        </patternFill>
      </fill>
    </dxf>
    <dxf>
      <fill>
        <patternFill patternType="lightUp">
          <fgColor auto="1"/>
          <bgColor theme="0"/>
        </patternFill>
      </fill>
    </dxf>
    <dxf>
      <font>
        <b/>
        <i val="0"/>
        <strike val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ctrlProps/ctrlProp1.xml><?xml version="1.0" encoding="utf-8"?>
<formControlPr xmlns="http://schemas.microsoft.com/office/spreadsheetml/2009/9/main" objectType="CheckBox" fmlaLink="$J$2" lockText="1" noThreeD="1"/>
</file>

<file path=xl/ctrlProps/ctrlProp2.xml><?xml version="1.0" encoding="utf-8"?>
<formControlPr xmlns="http://schemas.microsoft.com/office/spreadsheetml/2009/9/main" objectType="CheckBox" fmlaLink="$J$3" lockText="1" noThreeD="1"/>
</file>

<file path=xl/ctrlProps/ctrlProp3.xml><?xml version="1.0" encoding="utf-8"?>
<formControlPr xmlns="http://schemas.microsoft.com/office/spreadsheetml/2009/9/main" objectType="CheckBox" fmlaLink="$J$4" lockText="1" noThreeD="1"/>
</file>

<file path=xl/ctrlProps/ctrlProp4.xml><?xml version="1.0" encoding="utf-8"?>
<formControlPr xmlns="http://schemas.microsoft.com/office/spreadsheetml/2009/9/main" objectType="CheckBox" fmlaLink="$J$5" lockText="1" noThreeD="1"/>
</file>

<file path=xl/ctrlProps/ctrlProp5.xml><?xml version="1.0" encoding="utf-8"?>
<formControlPr xmlns="http://schemas.microsoft.com/office/spreadsheetml/2009/9/main" objectType="CheckBox" fmlaLink="$J$6" lockText="1" noThreeD="1"/>
</file>

<file path=xl/ctrlProps/ctrlProp6.xml><?xml version="1.0" encoding="utf-8"?>
<formControlPr xmlns="http://schemas.microsoft.com/office/spreadsheetml/2009/9/main" objectType="CheckBox" fmlaLink="$J$8" lockText="1" noThreeD="1"/>
</file>

<file path=xl/ctrlProps/ctrlProp7.xml><?xml version="1.0" encoding="utf-8"?>
<formControlPr xmlns="http://schemas.microsoft.com/office/spreadsheetml/2009/9/main" objectType="CheckBox" fmlaLink="$J$10" lockText="1" noThreeD="1"/>
</file>

<file path=xl/ctrlProps/ctrlProp8.xml><?xml version="1.0" encoding="utf-8"?>
<formControlPr xmlns="http://schemas.microsoft.com/office/spreadsheetml/2009/9/main" objectType="CheckBox" fmlaLink="$J$12" lockText="1" noThreeD="1"/>
</file>

<file path=xl/ctrlProps/ctrlProp9.xml><?xml version="1.0" encoding="utf-8"?>
<formControlPr xmlns="http://schemas.microsoft.com/office/spreadsheetml/2009/9/main" objectType="CheckBox" fmlaLink="$J$13" lockText="1" noThreeD="1"/>
</file>

<file path=xl/ctrlProps/ctrlProp10.xml><?xml version="1.0" encoding="utf-8"?>
<formControlPr xmlns="http://schemas.microsoft.com/office/spreadsheetml/2009/9/main" objectType="CheckBox" fmlaLink="$J$14" lockText="1" noThreeD="1"/>
</file>

<file path=xl/ctrlProps/ctrlProp11.xml><?xml version="1.0" encoding="utf-8"?>
<formControlPr xmlns="http://schemas.microsoft.com/office/spreadsheetml/2009/9/main" objectType="CheckBox" fmlaLink="$J$15" lockText="1" noThreeD="1"/>
</file>

<file path=xl/ctrlProps/ctrlProp12.xml><?xml version="1.0" encoding="utf-8"?>
<formControlPr xmlns="http://schemas.microsoft.com/office/spreadsheetml/2009/9/main" objectType="CheckBox" fmlaLink="$J$16" lockText="1" noThreeD="1"/>
</file>

<file path=xl/ctrlProps/ctrlProp13.xml><?xml version="1.0" encoding="utf-8"?>
<formControlPr xmlns="http://schemas.microsoft.com/office/spreadsheetml/2009/9/main" objectType="CheckBox" fmlaLink="$J$17" lockText="1" noThreeD="1"/>
</file>

<file path=xl/ctrlProps/ctrlProp14.xml><?xml version="1.0" encoding="utf-8"?>
<formControlPr xmlns="http://schemas.microsoft.com/office/spreadsheetml/2009/9/main" objectType="CheckBox" fmlaLink="$J$18" lockText="1" noThreeD="1"/>
</file>

<file path=xl/ctrlProps/ctrlProp15.xml><?xml version="1.0" encoding="utf-8"?>
<formControlPr xmlns="http://schemas.microsoft.com/office/spreadsheetml/2009/9/main" objectType="CheckBox" fmlaLink="$J$19" lockText="1" noThreeD="1"/>
</file>

<file path=xl/ctrlProps/ctrlProp16.xml><?xml version="1.0" encoding="utf-8"?>
<formControlPr xmlns="http://schemas.microsoft.com/office/spreadsheetml/2009/9/main" objectType="CheckBox" fmlaLink="$J$20" lockText="1" noThreeD="1"/>
</file>

<file path=xl/ctrlProps/ctrlProp17.xml><?xml version="1.0" encoding="utf-8"?>
<formControlPr xmlns="http://schemas.microsoft.com/office/spreadsheetml/2009/9/main" objectType="CheckBox" fmlaLink="$J$21" lockText="1" noThreeD="1"/>
</file>

<file path=xl/ctrlProps/ctrlProp18.xml><?xml version="1.0" encoding="utf-8"?>
<formControlPr xmlns="http://schemas.microsoft.com/office/spreadsheetml/2009/9/main" objectType="CheckBox" fmlaLink="$J$22" lockText="1" noThreeD="1"/>
</file>

<file path=xl/ctrlProps/ctrlProp19.xml><?xml version="1.0" encoding="utf-8"?>
<formControlPr xmlns="http://schemas.microsoft.com/office/spreadsheetml/2009/9/main" objectType="CheckBox" fmlaLink="$J$23" lockText="1" noThreeD="1"/>
</file>

<file path=xl/ctrlProps/ctrlProp20.xml><?xml version="1.0" encoding="utf-8"?>
<formControlPr xmlns="http://schemas.microsoft.com/office/spreadsheetml/2009/9/main" objectType="CheckBox" fmlaLink="$J$24" lockText="1" noThreeD="1"/>
</file>

<file path=xl/ctrlProps/ctrlProp21.xml><?xml version="1.0" encoding="utf-8"?>
<formControlPr xmlns="http://schemas.microsoft.com/office/spreadsheetml/2009/9/main" objectType="CheckBox" fmlaLink="$J$25" lockText="1" noThreeD="1"/>
</file>

<file path=xl/ctrlProps/ctrlProp22.xml><?xml version="1.0" encoding="utf-8"?>
<formControlPr xmlns="http://schemas.microsoft.com/office/spreadsheetml/2009/9/main" objectType="CheckBox" fmlaLink="$J$26" lockText="1" noThreeD="1"/>
</file>

<file path=xl/ctrlProps/ctrlProp23.xml><?xml version="1.0" encoding="utf-8"?>
<formControlPr xmlns="http://schemas.microsoft.com/office/spreadsheetml/2009/9/main" objectType="CheckBox" fmlaLink="$J$27" lockText="1" noThreeD="1"/>
</file>

<file path=xl/ctrlProps/ctrlProp24.xml><?xml version="1.0" encoding="utf-8"?>
<formControlPr xmlns="http://schemas.microsoft.com/office/spreadsheetml/2009/9/main" objectType="CheckBox" fmlaLink="$J$28" lockText="1" noThreeD="1"/>
</file>

<file path=xl/ctrlProps/ctrlProp25.xml><?xml version="1.0" encoding="utf-8"?>
<formControlPr xmlns="http://schemas.microsoft.com/office/spreadsheetml/2009/9/main" objectType="CheckBox" fmlaLink="$J$29" lockText="1" noThreeD="1"/>
</file>

<file path=xl/ctrlProps/ctrlProp26.xml><?xml version="1.0" encoding="utf-8"?>
<formControlPr xmlns="http://schemas.microsoft.com/office/spreadsheetml/2009/9/main" objectType="CheckBox" fmlaLink="$J$30" lockText="1" noThreeD="1"/>
</file>

<file path=xl/ctrlProps/ctrlProp27.xml><?xml version="1.0" encoding="utf-8"?>
<formControlPr xmlns="http://schemas.microsoft.com/office/spreadsheetml/2009/9/main" objectType="CheckBox" fmlaLink="$J$31" lockText="1" noThreeD="1"/>
</file>

<file path=xl/ctrlProps/ctrlProp28.xml><?xml version="1.0" encoding="utf-8"?>
<formControlPr xmlns="http://schemas.microsoft.com/office/spreadsheetml/2009/9/main" objectType="CheckBox" fmlaLink="$J$32" lockText="1" noThreeD="1"/>
</file>

<file path=xl/ctrlProps/ctrlProp29.xml><?xml version="1.0" encoding="utf-8"?>
<formControlPr xmlns="http://schemas.microsoft.com/office/spreadsheetml/2009/9/main" objectType="CheckBox" fmlaLink="$J$33" lockText="1" noThreeD="1"/>
</file>

<file path=xl/ctrlProps/ctrlProp30.xml><?xml version="1.0" encoding="utf-8"?>
<formControlPr xmlns="http://schemas.microsoft.com/office/spreadsheetml/2009/9/main" objectType="CheckBox" fmlaLink="$J$34" lockText="1" noThreeD="1"/>
</file>

<file path=xl/ctrlProps/ctrlProp31.xml><?xml version="1.0" encoding="utf-8"?>
<formControlPr xmlns="http://schemas.microsoft.com/office/spreadsheetml/2009/9/main" objectType="CheckBox" fmlaLink="$J$35" lockText="1" noThreeD="1"/>
</file>

<file path=xl/ctrlProps/ctrlProp32.xml><?xml version="1.0" encoding="utf-8"?>
<formControlPr xmlns="http://schemas.microsoft.com/office/spreadsheetml/2009/9/main" objectType="CheckBox" fmlaLink="$J$36" lockText="1" noThreeD="1"/>
</file>

<file path=xl/ctrlProps/ctrlProp33.xml><?xml version="1.0" encoding="utf-8"?>
<formControlPr xmlns="http://schemas.microsoft.com/office/spreadsheetml/2009/9/main" objectType="CheckBox" fmlaLink="$J$37" lockText="1" noThreeD="1"/>
</file>

<file path=xl/ctrlProps/ctrlProp34.xml><?xml version="1.0" encoding="utf-8"?>
<formControlPr xmlns="http://schemas.microsoft.com/office/spreadsheetml/2009/9/main" objectType="CheckBox" fmlaLink="$J$38" lockText="1" noThreeD="1"/>
</file>

<file path=xl/ctrlProps/ctrlProp35.xml><?xml version="1.0" encoding="utf-8"?>
<formControlPr xmlns="http://schemas.microsoft.com/office/spreadsheetml/2009/9/main" objectType="CheckBox" fmlaLink="$J$39" lockText="1" noThreeD="1"/>
</file>

<file path=xl/ctrlProps/ctrlProp36.xml><?xml version="1.0" encoding="utf-8"?>
<formControlPr xmlns="http://schemas.microsoft.com/office/spreadsheetml/2009/9/main" objectType="CheckBox" fmlaLink="$J$40" lockText="1" noThreeD="1"/>
</file>

<file path=xl/ctrlProps/ctrlProp37.xml><?xml version="1.0" encoding="utf-8"?>
<formControlPr xmlns="http://schemas.microsoft.com/office/spreadsheetml/2009/9/main" objectType="CheckBox" fmlaLink="$J$41" lockText="1" noThreeD="1"/>
</file>

<file path=xl/ctrlProps/ctrlProp38.xml><?xml version="1.0" encoding="utf-8"?>
<formControlPr xmlns="http://schemas.microsoft.com/office/spreadsheetml/2009/9/main" objectType="CheckBox" fmlaLink="$J$42" lockText="1" noThreeD="1"/>
</file>

<file path=xl/ctrlProps/ctrlProp39.xml><?xml version="1.0" encoding="utf-8"?>
<formControlPr xmlns="http://schemas.microsoft.com/office/spreadsheetml/2009/9/main" objectType="CheckBox" fmlaLink="$J$43" lockText="1" noThreeD="1"/>
</file>

<file path=xl/ctrlProps/ctrlProp40.xml><?xml version="1.0" encoding="utf-8"?>
<formControlPr xmlns="http://schemas.microsoft.com/office/spreadsheetml/2009/9/main" objectType="CheckBox" fmlaLink="$J$44" lockText="1" noThreeD="1"/>
</file>

<file path=xl/ctrlProps/ctrlProp41.xml><?xml version="1.0" encoding="utf-8"?>
<formControlPr xmlns="http://schemas.microsoft.com/office/spreadsheetml/2009/9/main" objectType="CheckBox" fmlaLink="$J$45" lockText="1" noThreeD="1"/>
</file>

<file path=xl/ctrlProps/ctrlProp42.xml><?xml version="1.0" encoding="utf-8"?>
<formControlPr xmlns="http://schemas.microsoft.com/office/spreadsheetml/2009/9/main" objectType="CheckBox" fmlaLink="$J$46" lockText="1" noThreeD="1"/>
</file>

<file path=xl/ctrlProps/ctrlProp43.xml><?xml version="1.0" encoding="utf-8"?>
<formControlPr xmlns="http://schemas.microsoft.com/office/spreadsheetml/2009/9/main" objectType="CheckBox" fmlaLink="$J$47" lockText="1" noThreeD="1"/>
</file>

<file path=xl/ctrlProps/ctrlProp44.xml><?xml version="1.0" encoding="utf-8"?>
<formControlPr xmlns="http://schemas.microsoft.com/office/spreadsheetml/2009/9/main" objectType="CheckBox" fmlaLink="$J$48" lockText="1" noThreeD="1"/>
</file>

<file path=xl/ctrlProps/ctrlProp45.xml><?xml version="1.0" encoding="utf-8"?>
<formControlPr xmlns="http://schemas.microsoft.com/office/spreadsheetml/2009/9/main" objectType="CheckBox" fmlaLink="$J$49" lockText="1" noThreeD="1"/>
</file>

<file path=xl/ctrlProps/ctrlProp46.xml><?xml version="1.0" encoding="utf-8"?>
<formControlPr xmlns="http://schemas.microsoft.com/office/spreadsheetml/2009/9/main" objectType="CheckBox" fmlaLink="$J$50" lockText="1" noThreeD="1"/>
</file>

<file path=xl/ctrlProps/ctrlProp47.xml><?xml version="1.0" encoding="utf-8"?>
<formControlPr xmlns="http://schemas.microsoft.com/office/spreadsheetml/2009/9/main" objectType="CheckBox" fmlaLink="$J$51" lockText="1" noThreeD="1"/>
</file>

<file path=xl/ctrlProps/ctrlProp48.xml><?xml version="1.0" encoding="utf-8"?>
<formControlPr xmlns="http://schemas.microsoft.com/office/spreadsheetml/2009/9/main" objectType="CheckBox" fmlaLink="$J$52" lockText="1" noThreeD="1"/>
</file>

<file path=xl/ctrlProps/ctrlProp49.xml><?xml version="1.0" encoding="utf-8"?>
<formControlPr xmlns="http://schemas.microsoft.com/office/spreadsheetml/2009/9/main" objectType="CheckBox" fmlaLink="$J$53" lockText="1" noThreeD="1"/>
</file>

<file path=xl/ctrlProps/ctrlProp50.xml><?xml version="1.0" encoding="utf-8"?>
<formControlPr xmlns="http://schemas.microsoft.com/office/spreadsheetml/2009/9/main" objectType="CheckBox" fmlaLink="$J$54" lockText="1" noThreeD="1"/>
</file>

<file path=xl/ctrlProps/ctrlProp51.xml><?xml version="1.0" encoding="utf-8"?>
<formControlPr xmlns="http://schemas.microsoft.com/office/spreadsheetml/2009/9/main" objectType="CheckBox" fmlaLink="$J$55" lockText="1" noThreeD="1"/>
</file>

<file path=xl/ctrlProps/ctrlProp52.xml><?xml version="1.0" encoding="utf-8"?>
<formControlPr xmlns="http://schemas.microsoft.com/office/spreadsheetml/2009/9/main" objectType="CheckBox" fmlaLink="$J$56" lockText="1" noThreeD="1"/>
</file>

<file path=xl/ctrlProps/ctrlProp53.xml><?xml version="1.0" encoding="utf-8"?>
<formControlPr xmlns="http://schemas.microsoft.com/office/spreadsheetml/2009/9/main" objectType="CheckBox" fmlaLink="$J$57" lockText="1" noThreeD="1"/>
</file>

<file path=xl/ctrlProps/ctrlProp54.xml><?xml version="1.0" encoding="utf-8"?>
<formControlPr xmlns="http://schemas.microsoft.com/office/spreadsheetml/2009/9/main" objectType="CheckBox" fmlaLink="$J$58" lockText="1" noThreeD="1"/>
</file>

<file path=xl/ctrlProps/ctrlProp55.xml><?xml version="1.0" encoding="utf-8"?>
<formControlPr xmlns="http://schemas.microsoft.com/office/spreadsheetml/2009/9/main" objectType="CheckBox" fmlaLink="$J$59" lockText="1" noThreeD="1"/>
</file>

<file path=xl/ctrlProps/ctrlProp56.xml><?xml version="1.0" encoding="utf-8"?>
<formControlPr xmlns="http://schemas.microsoft.com/office/spreadsheetml/2009/9/main" objectType="CheckBox" fmlaLink="$J$60" lockText="1" noThreeD="1"/>
</file>

<file path=xl/ctrlProps/ctrlProp57.xml><?xml version="1.0" encoding="utf-8"?>
<formControlPr xmlns="http://schemas.microsoft.com/office/spreadsheetml/2009/9/main" objectType="CheckBox" fmlaLink="$J$61" lockText="1" noThreeD="1"/>
</file>

<file path=xl/ctrlProps/ctrlProp58.xml><?xml version="1.0" encoding="utf-8"?>
<formControlPr xmlns="http://schemas.microsoft.com/office/spreadsheetml/2009/9/main" objectType="CheckBox" fmlaLink="$J$62" lockText="1" noThreeD="1"/>
</file>

<file path=xl/ctrlProps/ctrlProp59.xml><?xml version="1.0" encoding="utf-8"?>
<formControlPr xmlns="http://schemas.microsoft.com/office/spreadsheetml/2009/9/main" objectType="CheckBox" fmlaLink="$J$7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28575</xdr:colOff>
          <xdr:row>1</xdr:row>
          <xdr:rowOff>28575</xdr:rowOff>
        </xdr:from>
        <xdr:to>
          <xdr:col>0</xdr:col>
          <xdr:colOff>209550</xdr:colOff>
          <xdr:row>1</xdr:row>
          <xdr:rowOff>209550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28575</xdr:colOff>
          <xdr:row>2</xdr:row>
          <xdr:rowOff>28575</xdr:rowOff>
        </xdr:from>
        <xdr:to>
          <xdr:col>0</xdr:col>
          <xdr:colOff>209550</xdr:colOff>
          <xdr:row>2</xdr:row>
          <xdr:rowOff>209550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28575</xdr:colOff>
          <xdr:row>3</xdr:row>
          <xdr:rowOff>28575</xdr:rowOff>
        </xdr:from>
        <xdr:to>
          <xdr:col>0</xdr:col>
          <xdr:colOff>209550</xdr:colOff>
          <xdr:row>3</xdr:row>
          <xdr:rowOff>209550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28575</xdr:colOff>
          <xdr:row>4</xdr:row>
          <xdr:rowOff>28575</xdr:rowOff>
        </xdr:from>
        <xdr:to>
          <xdr:col>0</xdr:col>
          <xdr:colOff>209550</xdr:colOff>
          <xdr:row>4</xdr:row>
          <xdr:rowOff>209550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28575</xdr:colOff>
          <xdr:row>5</xdr:row>
          <xdr:rowOff>28575</xdr:rowOff>
        </xdr:from>
        <xdr:to>
          <xdr:col>0</xdr:col>
          <xdr:colOff>209550</xdr:colOff>
          <xdr:row>5</xdr:row>
          <xdr:rowOff>209550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28575</xdr:colOff>
          <xdr:row>7</xdr:row>
          <xdr:rowOff>28575</xdr:rowOff>
        </xdr:from>
        <xdr:to>
          <xdr:col>0</xdr:col>
          <xdr:colOff>209550</xdr:colOff>
          <xdr:row>7</xdr:row>
          <xdr:rowOff>209550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28575</xdr:colOff>
          <xdr:row>9</xdr:row>
          <xdr:rowOff>28575</xdr:rowOff>
        </xdr:from>
        <xdr:to>
          <xdr:col>0</xdr:col>
          <xdr:colOff>209550</xdr:colOff>
          <xdr:row>9</xdr:row>
          <xdr:rowOff>209550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28575</xdr:colOff>
          <xdr:row>11</xdr:row>
          <xdr:rowOff>28575</xdr:rowOff>
        </xdr:from>
        <xdr:to>
          <xdr:col>0</xdr:col>
          <xdr:colOff>209550</xdr:colOff>
          <xdr:row>11</xdr:row>
          <xdr:rowOff>209550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28575</xdr:colOff>
          <xdr:row>12</xdr:row>
          <xdr:rowOff>28575</xdr:rowOff>
        </xdr:from>
        <xdr:to>
          <xdr:col>0</xdr:col>
          <xdr:colOff>209550</xdr:colOff>
          <xdr:row>12</xdr:row>
          <xdr:rowOff>209550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28575</xdr:colOff>
          <xdr:row>13</xdr:row>
          <xdr:rowOff>28575</xdr:rowOff>
        </xdr:from>
        <xdr:to>
          <xdr:col>0</xdr:col>
          <xdr:colOff>209550</xdr:colOff>
          <xdr:row>13</xdr:row>
          <xdr:rowOff>209550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28575</xdr:colOff>
          <xdr:row>14</xdr:row>
          <xdr:rowOff>28575</xdr:rowOff>
        </xdr:from>
        <xdr:to>
          <xdr:col>0</xdr:col>
          <xdr:colOff>209550</xdr:colOff>
          <xdr:row>14</xdr:row>
          <xdr:rowOff>209550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28575</xdr:colOff>
          <xdr:row>15</xdr:row>
          <xdr:rowOff>28575</xdr:rowOff>
        </xdr:from>
        <xdr:to>
          <xdr:col>0</xdr:col>
          <xdr:colOff>209550</xdr:colOff>
          <xdr:row>15</xdr:row>
          <xdr:rowOff>209550</xdr:rowOff>
        </xdr:to>
        <xdr:sp macro="" textlink="">
          <xdr:nvSpPr>
            <xdr:cNvPr id="1168" name="Check Box 144" hidden="1">
              <a:extLst>
                <a:ext uri="{63B3BB69-23CF-44E3-9099-C40C66FF867C}">
                  <a14:compatExt spid="_x0000_s116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28575</xdr:colOff>
          <xdr:row>16</xdr:row>
          <xdr:rowOff>28575</xdr:rowOff>
        </xdr:from>
        <xdr:to>
          <xdr:col>0</xdr:col>
          <xdr:colOff>209550</xdr:colOff>
          <xdr:row>16</xdr:row>
          <xdr:rowOff>209550</xdr:rowOff>
        </xdr:to>
        <xdr:sp macro="" textlink="">
          <xdr:nvSpPr>
            <xdr:cNvPr id="1169" name="Check Box 145" hidden="1">
              <a:extLst>
                <a:ext uri="{63B3BB69-23CF-44E3-9099-C40C66FF867C}">
                  <a14:compatExt spid="_x0000_s11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28575</xdr:colOff>
          <xdr:row>17</xdr:row>
          <xdr:rowOff>28575</xdr:rowOff>
        </xdr:from>
        <xdr:to>
          <xdr:col>0</xdr:col>
          <xdr:colOff>209550</xdr:colOff>
          <xdr:row>17</xdr:row>
          <xdr:rowOff>209550</xdr:rowOff>
        </xdr:to>
        <xdr:sp macro="" textlink="">
          <xdr:nvSpPr>
            <xdr:cNvPr id="1170" name="Check Box 146" hidden="1">
              <a:extLst>
                <a:ext uri="{63B3BB69-23CF-44E3-9099-C40C66FF867C}">
                  <a14:compatExt spid="_x0000_s11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28575</xdr:colOff>
          <xdr:row>18</xdr:row>
          <xdr:rowOff>28575</xdr:rowOff>
        </xdr:from>
        <xdr:to>
          <xdr:col>0</xdr:col>
          <xdr:colOff>209550</xdr:colOff>
          <xdr:row>18</xdr:row>
          <xdr:rowOff>209550</xdr:rowOff>
        </xdr:to>
        <xdr:sp macro="" textlink="">
          <xdr:nvSpPr>
            <xdr:cNvPr id="1174" name="Check Box 150" hidden="1">
              <a:extLst>
                <a:ext uri="{63B3BB69-23CF-44E3-9099-C40C66FF867C}">
                  <a14:compatExt spid="_x0000_s11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28575</xdr:colOff>
          <xdr:row>19</xdr:row>
          <xdr:rowOff>28575</xdr:rowOff>
        </xdr:from>
        <xdr:to>
          <xdr:col>0</xdr:col>
          <xdr:colOff>209550</xdr:colOff>
          <xdr:row>19</xdr:row>
          <xdr:rowOff>209550</xdr:rowOff>
        </xdr:to>
        <xdr:sp macro="" textlink="">
          <xdr:nvSpPr>
            <xdr:cNvPr id="1175" name="Check Box 151" hidden="1">
              <a:extLst>
                <a:ext uri="{63B3BB69-23CF-44E3-9099-C40C66FF867C}">
                  <a14:compatExt spid="_x0000_s11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28575</xdr:colOff>
          <xdr:row>20</xdr:row>
          <xdr:rowOff>28575</xdr:rowOff>
        </xdr:from>
        <xdr:to>
          <xdr:col>0</xdr:col>
          <xdr:colOff>209550</xdr:colOff>
          <xdr:row>20</xdr:row>
          <xdr:rowOff>209550</xdr:rowOff>
        </xdr:to>
        <xdr:sp macro="" textlink="">
          <xdr:nvSpPr>
            <xdr:cNvPr id="1176" name="Check Box 152" hidden="1">
              <a:extLst>
                <a:ext uri="{63B3BB69-23CF-44E3-9099-C40C66FF867C}">
                  <a14:compatExt spid="_x0000_s11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28575</xdr:colOff>
          <xdr:row>21</xdr:row>
          <xdr:rowOff>28575</xdr:rowOff>
        </xdr:from>
        <xdr:to>
          <xdr:col>0</xdr:col>
          <xdr:colOff>209550</xdr:colOff>
          <xdr:row>21</xdr:row>
          <xdr:rowOff>209550</xdr:rowOff>
        </xdr:to>
        <xdr:sp macro="" textlink="">
          <xdr:nvSpPr>
            <xdr:cNvPr id="1177" name="Check Box 153" hidden="1">
              <a:extLst>
                <a:ext uri="{63B3BB69-23CF-44E3-9099-C40C66FF867C}">
                  <a14:compatExt spid="_x0000_s11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28575</xdr:colOff>
          <xdr:row>22</xdr:row>
          <xdr:rowOff>28575</xdr:rowOff>
        </xdr:from>
        <xdr:to>
          <xdr:col>0</xdr:col>
          <xdr:colOff>209550</xdr:colOff>
          <xdr:row>22</xdr:row>
          <xdr:rowOff>209550</xdr:rowOff>
        </xdr:to>
        <xdr:sp macro="" textlink="">
          <xdr:nvSpPr>
            <xdr:cNvPr id="1178" name="Check Box 154" hidden="1">
              <a:extLst>
                <a:ext uri="{63B3BB69-23CF-44E3-9099-C40C66FF867C}">
                  <a14:compatExt spid="_x0000_s11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28575</xdr:colOff>
          <xdr:row>23</xdr:row>
          <xdr:rowOff>28575</xdr:rowOff>
        </xdr:from>
        <xdr:to>
          <xdr:col>0</xdr:col>
          <xdr:colOff>209550</xdr:colOff>
          <xdr:row>23</xdr:row>
          <xdr:rowOff>209550</xdr:rowOff>
        </xdr:to>
        <xdr:sp macro="" textlink="">
          <xdr:nvSpPr>
            <xdr:cNvPr id="1179" name="Check Box 155" hidden="1">
              <a:extLst>
                <a:ext uri="{63B3BB69-23CF-44E3-9099-C40C66FF867C}">
                  <a14:compatExt spid="_x0000_s117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28575</xdr:colOff>
          <xdr:row>24</xdr:row>
          <xdr:rowOff>28575</xdr:rowOff>
        </xdr:from>
        <xdr:to>
          <xdr:col>0</xdr:col>
          <xdr:colOff>209550</xdr:colOff>
          <xdr:row>24</xdr:row>
          <xdr:rowOff>209550</xdr:rowOff>
        </xdr:to>
        <xdr:sp macro="" textlink="">
          <xdr:nvSpPr>
            <xdr:cNvPr id="1180" name="Check Box 156" hidden="1">
              <a:extLst>
                <a:ext uri="{63B3BB69-23CF-44E3-9099-C40C66FF867C}">
                  <a14:compatExt spid="_x0000_s118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28575</xdr:colOff>
          <xdr:row>25</xdr:row>
          <xdr:rowOff>28575</xdr:rowOff>
        </xdr:from>
        <xdr:to>
          <xdr:col>0</xdr:col>
          <xdr:colOff>209550</xdr:colOff>
          <xdr:row>25</xdr:row>
          <xdr:rowOff>209550</xdr:rowOff>
        </xdr:to>
        <xdr:sp macro="" textlink="">
          <xdr:nvSpPr>
            <xdr:cNvPr id="1181" name="Check Box 157" hidden="1">
              <a:extLst>
                <a:ext uri="{63B3BB69-23CF-44E3-9099-C40C66FF867C}">
                  <a14:compatExt spid="_x0000_s118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28575</xdr:colOff>
          <xdr:row>26</xdr:row>
          <xdr:rowOff>28575</xdr:rowOff>
        </xdr:from>
        <xdr:to>
          <xdr:col>0</xdr:col>
          <xdr:colOff>209550</xdr:colOff>
          <xdr:row>26</xdr:row>
          <xdr:rowOff>209550</xdr:rowOff>
        </xdr:to>
        <xdr:sp macro="" textlink="">
          <xdr:nvSpPr>
            <xdr:cNvPr id="1184" name="Check Box 160" hidden="1">
              <a:extLst>
                <a:ext uri="{63B3BB69-23CF-44E3-9099-C40C66FF867C}">
                  <a14:compatExt spid="_x0000_s118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28575</xdr:colOff>
          <xdr:row>27</xdr:row>
          <xdr:rowOff>28575</xdr:rowOff>
        </xdr:from>
        <xdr:to>
          <xdr:col>0</xdr:col>
          <xdr:colOff>209550</xdr:colOff>
          <xdr:row>27</xdr:row>
          <xdr:rowOff>209550</xdr:rowOff>
        </xdr:to>
        <xdr:sp macro="" textlink="">
          <xdr:nvSpPr>
            <xdr:cNvPr id="1185" name="Check Box 161" hidden="1">
              <a:extLst>
                <a:ext uri="{63B3BB69-23CF-44E3-9099-C40C66FF867C}">
                  <a14:compatExt spid="_x0000_s118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28575</xdr:colOff>
          <xdr:row>28</xdr:row>
          <xdr:rowOff>28575</xdr:rowOff>
        </xdr:from>
        <xdr:to>
          <xdr:col>0</xdr:col>
          <xdr:colOff>209550</xdr:colOff>
          <xdr:row>28</xdr:row>
          <xdr:rowOff>209550</xdr:rowOff>
        </xdr:to>
        <xdr:sp macro="" textlink="">
          <xdr:nvSpPr>
            <xdr:cNvPr id="1190" name="Check Box 166" hidden="1">
              <a:extLst>
                <a:ext uri="{63B3BB69-23CF-44E3-9099-C40C66FF867C}">
                  <a14:compatExt spid="_x0000_s119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28575</xdr:colOff>
          <xdr:row>29</xdr:row>
          <xdr:rowOff>28575</xdr:rowOff>
        </xdr:from>
        <xdr:to>
          <xdr:col>0</xdr:col>
          <xdr:colOff>209550</xdr:colOff>
          <xdr:row>29</xdr:row>
          <xdr:rowOff>209550</xdr:rowOff>
        </xdr:to>
        <xdr:sp macro="" textlink="">
          <xdr:nvSpPr>
            <xdr:cNvPr id="1191" name="Check Box 167" hidden="1">
              <a:extLst>
                <a:ext uri="{63B3BB69-23CF-44E3-9099-C40C66FF867C}">
                  <a14:compatExt spid="_x0000_s119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28575</xdr:colOff>
          <xdr:row>30</xdr:row>
          <xdr:rowOff>28575</xdr:rowOff>
        </xdr:from>
        <xdr:to>
          <xdr:col>0</xdr:col>
          <xdr:colOff>209550</xdr:colOff>
          <xdr:row>30</xdr:row>
          <xdr:rowOff>209550</xdr:rowOff>
        </xdr:to>
        <xdr:sp macro="" textlink="">
          <xdr:nvSpPr>
            <xdr:cNvPr id="1192" name="Check Box 168" hidden="1">
              <a:extLst>
                <a:ext uri="{63B3BB69-23CF-44E3-9099-C40C66FF867C}">
                  <a14:compatExt spid="_x0000_s119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28575</xdr:colOff>
          <xdr:row>31</xdr:row>
          <xdr:rowOff>28575</xdr:rowOff>
        </xdr:from>
        <xdr:to>
          <xdr:col>0</xdr:col>
          <xdr:colOff>209550</xdr:colOff>
          <xdr:row>31</xdr:row>
          <xdr:rowOff>209550</xdr:rowOff>
        </xdr:to>
        <xdr:sp macro="" textlink="">
          <xdr:nvSpPr>
            <xdr:cNvPr id="1193" name="Check Box 169" hidden="1">
              <a:extLst>
                <a:ext uri="{63B3BB69-23CF-44E3-9099-C40C66FF867C}">
                  <a14:compatExt spid="_x0000_s119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28575</xdr:colOff>
          <xdr:row>32</xdr:row>
          <xdr:rowOff>28575</xdr:rowOff>
        </xdr:from>
        <xdr:to>
          <xdr:col>0</xdr:col>
          <xdr:colOff>209550</xdr:colOff>
          <xdr:row>32</xdr:row>
          <xdr:rowOff>209550</xdr:rowOff>
        </xdr:to>
        <xdr:sp macro="" textlink="">
          <xdr:nvSpPr>
            <xdr:cNvPr id="1194" name="Check Box 170" hidden="1">
              <a:extLst>
                <a:ext uri="{63B3BB69-23CF-44E3-9099-C40C66FF867C}">
                  <a14:compatExt spid="_x0000_s119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28575</xdr:colOff>
          <xdr:row>33</xdr:row>
          <xdr:rowOff>28575</xdr:rowOff>
        </xdr:from>
        <xdr:to>
          <xdr:col>0</xdr:col>
          <xdr:colOff>209550</xdr:colOff>
          <xdr:row>33</xdr:row>
          <xdr:rowOff>209550</xdr:rowOff>
        </xdr:to>
        <xdr:sp macro="" textlink="">
          <xdr:nvSpPr>
            <xdr:cNvPr id="1195" name="Check Box 171" hidden="1">
              <a:extLst>
                <a:ext uri="{63B3BB69-23CF-44E3-9099-C40C66FF867C}">
                  <a14:compatExt spid="_x0000_s119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28575</xdr:colOff>
          <xdr:row>34</xdr:row>
          <xdr:rowOff>28575</xdr:rowOff>
        </xdr:from>
        <xdr:to>
          <xdr:col>0</xdr:col>
          <xdr:colOff>209550</xdr:colOff>
          <xdr:row>34</xdr:row>
          <xdr:rowOff>209550</xdr:rowOff>
        </xdr:to>
        <xdr:sp macro="" textlink="">
          <xdr:nvSpPr>
            <xdr:cNvPr id="1196" name="Check Box 172" hidden="1">
              <a:extLst>
                <a:ext uri="{63B3BB69-23CF-44E3-9099-C40C66FF867C}">
                  <a14:compatExt spid="_x0000_s119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28575</xdr:colOff>
          <xdr:row>35</xdr:row>
          <xdr:rowOff>28575</xdr:rowOff>
        </xdr:from>
        <xdr:to>
          <xdr:col>0</xdr:col>
          <xdr:colOff>209550</xdr:colOff>
          <xdr:row>35</xdr:row>
          <xdr:rowOff>209550</xdr:rowOff>
        </xdr:to>
        <xdr:sp macro="" textlink="">
          <xdr:nvSpPr>
            <xdr:cNvPr id="1197" name="Check Box 173" hidden="1">
              <a:extLst>
                <a:ext uri="{63B3BB69-23CF-44E3-9099-C40C66FF867C}">
                  <a14:compatExt spid="_x0000_s11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28575</xdr:colOff>
          <xdr:row>36</xdr:row>
          <xdr:rowOff>28575</xdr:rowOff>
        </xdr:from>
        <xdr:to>
          <xdr:col>0</xdr:col>
          <xdr:colOff>209550</xdr:colOff>
          <xdr:row>36</xdr:row>
          <xdr:rowOff>209550</xdr:rowOff>
        </xdr:to>
        <xdr:sp macro="" textlink="">
          <xdr:nvSpPr>
            <xdr:cNvPr id="1200" name="Check Box 176" hidden="1">
              <a:extLst>
                <a:ext uri="{63B3BB69-23CF-44E3-9099-C40C66FF867C}">
                  <a14:compatExt spid="_x0000_s120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28575</xdr:colOff>
          <xdr:row>37</xdr:row>
          <xdr:rowOff>28575</xdr:rowOff>
        </xdr:from>
        <xdr:to>
          <xdr:col>0</xdr:col>
          <xdr:colOff>209550</xdr:colOff>
          <xdr:row>37</xdr:row>
          <xdr:rowOff>209550</xdr:rowOff>
        </xdr:to>
        <xdr:sp macro="" textlink="">
          <xdr:nvSpPr>
            <xdr:cNvPr id="1201" name="Check Box 177" hidden="1">
              <a:extLst>
                <a:ext uri="{63B3BB69-23CF-44E3-9099-C40C66FF867C}">
                  <a14:compatExt spid="_x0000_s120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28575</xdr:colOff>
          <xdr:row>38</xdr:row>
          <xdr:rowOff>28575</xdr:rowOff>
        </xdr:from>
        <xdr:to>
          <xdr:col>0</xdr:col>
          <xdr:colOff>209550</xdr:colOff>
          <xdr:row>38</xdr:row>
          <xdr:rowOff>209550</xdr:rowOff>
        </xdr:to>
        <xdr:sp macro="" textlink="">
          <xdr:nvSpPr>
            <xdr:cNvPr id="1202" name="Check Box 178" hidden="1">
              <a:extLst>
                <a:ext uri="{63B3BB69-23CF-44E3-9099-C40C66FF867C}">
                  <a14:compatExt spid="_x0000_s120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28575</xdr:colOff>
          <xdr:row>39</xdr:row>
          <xdr:rowOff>28575</xdr:rowOff>
        </xdr:from>
        <xdr:to>
          <xdr:col>0</xdr:col>
          <xdr:colOff>209550</xdr:colOff>
          <xdr:row>39</xdr:row>
          <xdr:rowOff>209550</xdr:rowOff>
        </xdr:to>
        <xdr:sp macro="" textlink="">
          <xdr:nvSpPr>
            <xdr:cNvPr id="1207" name="Check Box 183" hidden="1">
              <a:extLst>
                <a:ext uri="{63B3BB69-23CF-44E3-9099-C40C66FF867C}">
                  <a14:compatExt spid="_x0000_s120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28575</xdr:colOff>
          <xdr:row>40</xdr:row>
          <xdr:rowOff>28575</xdr:rowOff>
        </xdr:from>
        <xdr:to>
          <xdr:col>0</xdr:col>
          <xdr:colOff>209550</xdr:colOff>
          <xdr:row>40</xdr:row>
          <xdr:rowOff>209550</xdr:rowOff>
        </xdr:to>
        <xdr:sp macro="" textlink="">
          <xdr:nvSpPr>
            <xdr:cNvPr id="1208" name="Check Box 184" hidden="1">
              <a:extLst>
                <a:ext uri="{63B3BB69-23CF-44E3-9099-C40C66FF867C}">
                  <a14:compatExt spid="_x0000_s120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28575</xdr:colOff>
          <xdr:row>41</xdr:row>
          <xdr:rowOff>28575</xdr:rowOff>
        </xdr:from>
        <xdr:to>
          <xdr:col>0</xdr:col>
          <xdr:colOff>209550</xdr:colOff>
          <xdr:row>41</xdr:row>
          <xdr:rowOff>209550</xdr:rowOff>
        </xdr:to>
        <xdr:sp macro="" textlink="">
          <xdr:nvSpPr>
            <xdr:cNvPr id="1209" name="Check Box 185" hidden="1">
              <a:extLst>
                <a:ext uri="{63B3BB69-23CF-44E3-9099-C40C66FF867C}">
                  <a14:compatExt spid="_x0000_s120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28575</xdr:colOff>
          <xdr:row>42</xdr:row>
          <xdr:rowOff>28575</xdr:rowOff>
        </xdr:from>
        <xdr:to>
          <xdr:col>0</xdr:col>
          <xdr:colOff>209550</xdr:colOff>
          <xdr:row>42</xdr:row>
          <xdr:rowOff>209550</xdr:rowOff>
        </xdr:to>
        <xdr:sp macro="" textlink="">
          <xdr:nvSpPr>
            <xdr:cNvPr id="1210" name="Check Box 186" hidden="1">
              <a:extLst>
                <a:ext uri="{63B3BB69-23CF-44E3-9099-C40C66FF867C}">
                  <a14:compatExt spid="_x0000_s121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28575</xdr:colOff>
          <xdr:row>43</xdr:row>
          <xdr:rowOff>28575</xdr:rowOff>
        </xdr:from>
        <xdr:to>
          <xdr:col>0</xdr:col>
          <xdr:colOff>209550</xdr:colOff>
          <xdr:row>43</xdr:row>
          <xdr:rowOff>209550</xdr:rowOff>
        </xdr:to>
        <xdr:sp macro="" textlink="">
          <xdr:nvSpPr>
            <xdr:cNvPr id="1211" name="Check Box 187" hidden="1">
              <a:extLst>
                <a:ext uri="{63B3BB69-23CF-44E3-9099-C40C66FF867C}">
                  <a14:compatExt spid="_x0000_s121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28575</xdr:colOff>
          <xdr:row>44</xdr:row>
          <xdr:rowOff>28575</xdr:rowOff>
        </xdr:from>
        <xdr:to>
          <xdr:col>0</xdr:col>
          <xdr:colOff>209550</xdr:colOff>
          <xdr:row>44</xdr:row>
          <xdr:rowOff>209550</xdr:rowOff>
        </xdr:to>
        <xdr:sp macro="" textlink="">
          <xdr:nvSpPr>
            <xdr:cNvPr id="1212" name="Check Box 188" hidden="1">
              <a:extLst>
                <a:ext uri="{63B3BB69-23CF-44E3-9099-C40C66FF867C}">
                  <a14:compatExt spid="_x0000_s121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28575</xdr:colOff>
          <xdr:row>45</xdr:row>
          <xdr:rowOff>28575</xdr:rowOff>
        </xdr:from>
        <xdr:to>
          <xdr:col>0</xdr:col>
          <xdr:colOff>209550</xdr:colOff>
          <xdr:row>45</xdr:row>
          <xdr:rowOff>209550</xdr:rowOff>
        </xdr:to>
        <xdr:sp macro="" textlink="">
          <xdr:nvSpPr>
            <xdr:cNvPr id="1213" name="Check Box 189" hidden="1">
              <a:extLst>
                <a:ext uri="{63B3BB69-23CF-44E3-9099-C40C66FF867C}">
                  <a14:compatExt spid="_x0000_s121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28575</xdr:colOff>
          <xdr:row>46</xdr:row>
          <xdr:rowOff>28575</xdr:rowOff>
        </xdr:from>
        <xdr:to>
          <xdr:col>0</xdr:col>
          <xdr:colOff>209550</xdr:colOff>
          <xdr:row>46</xdr:row>
          <xdr:rowOff>209550</xdr:rowOff>
        </xdr:to>
        <xdr:sp macro="" textlink="">
          <xdr:nvSpPr>
            <xdr:cNvPr id="1214" name="Check Box 190" hidden="1">
              <a:extLst>
                <a:ext uri="{63B3BB69-23CF-44E3-9099-C40C66FF867C}">
                  <a14:compatExt spid="_x0000_s121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28575</xdr:colOff>
          <xdr:row>47</xdr:row>
          <xdr:rowOff>28575</xdr:rowOff>
        </xdr:from>
        <xdr:to>
          <xdr:col>0</xdr:col>
          <xdr:colOff>209550</xdr:colOff>
          <xdr:row>47</xdr:row>
          <xdr:rowOff>209550</xdr:rowOff>
        </xdr:to>
        <xdr:sp macro="" textlink="">
          <xdr:nvSpPr>
            <xdr:cNvPr id="1215" name="Check Box 191" hidden="1">
              <a:extLst>
                <a:ext uri="{63B3BB69-23CF-44E3-9099-C40C66FF867C}">
                  <a14:compatExt spid="_x0000_s121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28575</xdr:colOff>
          <xdr:row>48</xdr:row>
          <xdr:rowOff>28575</xdr:rowOff>
        </xdr:from>
        <xdr:to>
          <xdr:col>0</xdr:col>
          <xdr:colOff>209550</xdr:colOff>
          <xdr:row>48</xdr:row>
          <xdr:rowOff>209550</xdr:rowOff>
        </xdr:to>
        <xdr:sp macro="" textlink="">
          <xdr:nvSpPr>
            <xdr:cNvPr id="1216" name="Check Box 192" hidden="1">
              <a:extLst>
                <a:ext uri="{63B3BB69-23CF-44E3-9099-C40C66FF867C}">
                  <a14:compatExt spid="_x0000_s121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28575</xdr:colOff>
          <xdr:row>49</xdr:row>
          <xdr:rowOff>28575</xdr:rowOff>
        </xdr:from>
        <xdr:to>
          <xdr:col>0</xdr:col>
          <xdr:colOff>209550</xdr:colOff>
          <xdr:row>49</xdr:row>
          <xdr:rowOff>209550</xdr:rowOff>
        </xdr:to>
        <xdr:sp macro="" textlink="">
          <xdr:nvSpPr>
            <xdr:cNvPr id="1217" name="Check Box 193" hidden="1">
              <a:extLst>
                <a:ext uri="{63B3BB69-23CF-44E3-9099-C40C66FF867C}">
                  <a14:compatExt spid="_x0000_s121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28575</xdr:colOff>
          <xdr:row>50</xdr:row>
          <xdr:rowOff>28575</xdr:rowOff>
        </xdr:from>
        <xdr:to>
          <xdr:col>0</xdr:col>
          <xdr:colOff>209550</xdr:colOff>
          <xdr:row>50</xdr:row>
          <xdr:rowOff>209550</xdr:rowOff>
        </xdr:to>
        <xdr:sp macro="" textlink="">
          <xdr:nvSpPr>
            <xdr:cNvPr id="1218" name="Check Box 194" hidden="1">
              <a:extLst>
                <a:ext uri="{63B3BB69-23CF-44E3-9099-C40C66FF867C}">
                  <a14:compatExt spid="_x0000_s121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28575</xdr:colOff>
          <xdr:row>51</xdr:row>
          <xdr:rowOff>28575</xdr:rowOff>
        </xdr:from>
        <xdr:to>
          <xdr:col>0</xdr:col>
          <xdr:colOff>209550</xdr:colOff>
          <xdr:row>51</xdr:row>
          <xdr:rowOff>209550</xdr:rowOff>
        </xdr:to>
        <xdr:sp macro="" textlink="">
          <xdr:nvSpPr>
            <xdr:cNvPr id="1226" name="Check Box 202" hidden="1">
              <a:extLst>
                <a:ext uri="{63B3BB69-23CF-44E3-9099-C40C66FF867C}">
                  <a14:compatExt spid="_x0000_s12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28575</xdr:colOff>
          <xdr:row>52</xdr:row>
          <xdr:rowOff>28575</xdr:rowOff>
        </xdr:from>
        <xdr:to>
          <xdr:col>0</xdr:col>
          <xdr:colOff>209550</xdr:colOff>
          <xdr:row>52</xdr:row>
          <xdr:rowOff>209550</xdr:rowOff>
        </xdr:to>
        <xdr:sp macro="" textlink="">
          <xdr:nvSpPr>
            <xdr:cNvPr id="1227" name="Check Box 203" hidden="1">
              <a:extLst>
                <a:ext uri="{63B3BB69-23CF-44E3-9099-C40C66FF867C}">
                  <a14:compatExt spid="_x0000_s12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28575</xdr:colOff>
          <xdr:row>53</xdr:row>
          <xdr:rowOff>28575</xdr:rowOff>
        </xdr:from>
        <xdr:to>
          <xdr:col>0</xdr:col>
          <xdr:colOff>209550</xdr:colOff>
          <xdr:row>53</xdr:row>
          <xdr:rowOff>209550</xdr:rowOff>
        </xdr:to>
        <xdr:sp macro="" textlink="">
          <xdr:nvSpPr>
            <xdr:cNvPr id="1228" name="Check Box 204" hidden="1">
              <a:extLst>
                <a:ext uri="{63B3BB69-23CF-44E3-9099-C40C66FF867C}">
                  <a14:compatExt spid="_x0000_s12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28575</xdr:colOff>
          <xdr:row>54</xdr:row>
          <xdr:rowOff>28575</xdr:rowOff>
        </xdr:from>
        <xdr:to>
          <xdr:col>0</xdr:col>
          <xdr:colOff>209550</xdr:colOff>
          <xdr:row>54</xdr:row>
          <xdr:rowOff>209550</xdr:rowOff>
        </xdr:to>
        <xdr:sp macro="" textlink="">
          <xdr:nvSpPr>
            <xdr:cNvPr id="1229" name="Check Box 205" hidden="1">
              <a:extLst>
                <a:ext uri="{63B3BB69-23CF-44E3-9099-C40C66FF867C}">
                  <a14:compatExt spid="_x0000_s12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28575</xdr:colOff>
          <xdr:row>55</xdr:row>
          <xdr:rowOff>28575</xdr:rowOff>
        </xdr:from>
        <xdr:to>
          <xdr:col>0</xdr:col>
          <xdr:colOff>209550</xdr:colOff>
          <xdr:row>55</xdr:row>
          <xdr:rowOff>209550</xdr:rowOff>
        </xdr:to>
        <xdr:sp macro="" textlink="">
          <xdr:nvSpPr>
            <xdr:cNvPr id="1230" name="Check Box 206" hidden="1">
              <a:extLst>
                <a:ext uri="{63B3BB69-23CF-44E3-9099-C40C66FF867C}">
                  <a14:compatExt spid="_x0000_s12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28575</xdr:colOff>
          <xdr:row>56</xdr:row>
          <xdr:rowOff>28575</xdr:rowOff>
        </xdr:from>
        <xdr:to>
          <xdr:col>0</xdr:col>
          <xdr:colOff>209550</xdr:colOff>
          <xdr:row>56</xdr:row>
          <xdr:rowOff>209550</xdr:rowOff>
        </xdr:to>
        <xdr:sp macro="" textlink="">
          <xdr:nvSpPr>
            <xdr:cNvPr id="1231" name="Check Box 207" hidden="1">
              <a:extLst>
                <a:ext uri="{63B3BB69-23CF-44E3-9099-C40C66FF867C}">
                  <a14:compatExt spid="_x0000_s12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28575</xdr:colOff>
          <xdr:row>57</xdr:row>
          <xdr:rowOff>28575</xdr:rowOff>
        </xdr:from>
        <xdr:to>
          <xdr:col>0</xdr:col>
          <xdr:colOff>209550</xdr:colOff>
          <xdr:row>57</xdr:row>
          <xdr:rowOff>209550</xdr:rowOff>
        </xdr:to>
        <xdr:sp macro="" textlink="">
          <xdr:nvSpPr>
            <xdr:cNvPr id="1234" name="Check Box 210" hidden="1">
              <a:extLst>
                <a:ext uri="{63B3BB69-23CF-44E3-9099-C40C66FF867C}">
                  <a14:compatExt spid="_x0000_s12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28575</xdr:colOff>
          <xdr:row>58</xdr:row>
          <xdr:rowOff>28575</xdr:rowOff>
        </xdr:from>
        <xdr:to>
          <xdr:col>0</xdr:col>
          <xdr:colOff>209550</xdr:colOff>
          <xdr:row>58</xdr:row>
          <xdr:rowOff>209550</xdr:rowOff>
        </xdr:to>
        <xdr:sp macro="" textlink="">
          <xdr:nvSpPr>
            <xdr:cNvPr id="1235" name="Check Box 211" hidden="1">
              <a:extLst>
                <a:ext uri="{63B3BB69-23CF-44E3-9099-C40C66FF867C}">
                  <a14:compatExt spid="_x0000_s12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28575</xdr:colOff>
          <xdr:row>59</xdr:row>
          <xdr:rowOff>28575</xdr:rowOff>
        </xdr:from>
        <xdr:to>
          <xdr:col>0</xdr:col>
          <xdr:colOff>209550</xdr:colOff>
          <xdr:row>59</xdr:row>
          <xdr:rowOff>209550</xdr:rowOff>
        </xdr:to>
        <xdr:sp macro="" textlink="">
          <xdr:nvSpPr>
            <xdr:cNvPr id="1236" name="Check Box 212" hidden="1">
              <a:extLst>
                <a:ext uri="{63B3BB69-23CF-44E3-9099-C40C66FF867C}">
                  <a14:compatExt spid="_x0000_s12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28575</xdr:colOff>
          <xdr:row>60</xdr:row>
          <xdr:rowOff>28575</xdr:rowOff>
        </xdr:from>
        <xdr:to>
          <xdr:col>0</xdr:col>
          <xdr:colOff>209550</xdr:colOff>
          <xdr:row>60</xdr:row>
          <xdr:rowOff>209550</xdr:rowOff>
        </xdr:to>
        <xdr:sp macro="" textlink="">
          <xdr:nvSpPr>
            <xdr:cNvPr id="1237" name="Check Box 213" hidden="1">
              <a:extLst>
                <a:ext uri="{63B3BB69-23CF-44E3-9099-C40C66FF867C}">
                  <a14:compatExt spid="_x0000_s12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28575</xdr:colOff>
          <xdr:row>61</xdr:row>
          <xdr:rowOff>28575</xdr:rowOff>
        </xdr:from>
        <xdr:to>
          <xdr:col>0</xdr:col>
          <xdr:colOff>209550</xdr:colOff>
          <xdr:row>61</xdr:row>
          <xdr:rowOff>209550</xdr:rowOff>
        </xdr:to>
        <xdr:sp macro="" textlink="">
          <xdr:nvSpPr>
            <xdr:cNvPr id="1238" name="Check Box 214" hidden="1">
              <a:extLst>
                <a:ext uri="{63B3BB69-23CF-44E3-9099-C40C66FF867C}">
                  <a14:compatExt spid="_x0000_s12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28575</xdr:colOff>
          <xdr:row>6</xdr:row>
          <xdr:rowOff>28575</xdr:rowOff>
        </xdr:from>
        <xdr:to>
          <xdr:col>0</xdr:col>
          <xdr:colOff>209550</xdr:colOff>
          <xdr:row>6</xdr:row>
          <xdr:rowOff>209550</xdr:rowOff>
        </xdr:to>
        <xdr:sp macro="" textlink="">
          <xdr:nvSpPr>
            <xdr:cNvPr id="1241" name="Check Box 217" hidden="1">
              <a:extLst>
                <a:ext uri="{63B3BB69-23CF-44E3-9099-C40C66FF867C}">
                  <a14:compatExt spid="_x0000_s12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Client/Sberbank/SBRF_Flexible%20pricing%20calculator_v23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botnikov-da/AppData/Local/Microsoft/Windows/Temporary%20Internet%20Files/Content.Outlook/4TH5T5DM/GD_4%203%20&#1079;&#1072;%20201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ruction"/>
      <sheetName val="Check"/>
      <sheetName val="РКО"/>
      <sheetName val="RKO Tarifs"/>
      <sheetName val="Client input"/>
      <sheetName val="New Product Input"/>
      <sheetName val="OPEX Input"/>
      <sheetName val="Wages input"/>
      <sheetName val="Collection Input"/>
      <sheetName val="Summary"/>
      <sheetName val="Product control"/>
      <sheetName val="Calculation fact"/>
      <sheetName val="Fact Database"/>
      <sheetName val="IPP Database"/>
      <sheetName val="OPEX Credit Database"/>
      <sheetName val="OPEX Deposit Database"/>
      <sheetName val="Parameters"/>
      <sheetName val="Ecap Approx"/>
      <sheetName val="ATM OPEX"/>
      <sheetName val="Directory"/>
      <sheetName val="Collection Input (old)"/>
      <sheetName val="Dashboard"/>
      <sheetName val="Company list"/>
    </sheetNames>
    <definedNames>
      <definedName name="AutoFilterOn"/>
    </definedNames>
    <sheetDataSet>
      <sheetData sheetId="0"/>
      <sheetData sheetId="1"/>
      <sheetData sheetId="2"/>
      <sheetData sheetId="3"/>
      <sheetData sheetId="4">
        <row r="5">
          <cell r="D5" t="str">
            <v>1-398K1N</v>
          </cell>
        </row>
        <row r="6">
          <cell r="D6" t="str">
            <v/>
          </cell>
        </row>
        <row r="7">
          <cell r="D7" t="str">
            <v>1-QK4U05</v>
          </cell>
        </row>
        <row r="8">
          <cell r="D8" t="str">
            <v>ООО "Ромашка"</v>
          </cell>
          <cell r="J8" t="str">
            <v>Поволжский банк</v>
          </cell>
        </row>
        <row r="13">
          <cell r="D13" t="str">
            <v/>
          </cell>
        </row>
        <row r="15">
          <cell r="D15" t="str">
            <v/>
          </cell>
        </row>
        <row r="20">
          <cell r="D20">
            <v>0</v>
          </cell>
        </row>
      </sheetData>
      <sheetData sheetId="5"/>
      <sheetData sheetId="6"/>
      <sheetData sheetId="7"/>
      <sheetData sheetId="8">
        <row r="28">
          <cell r="D28">
            <v>0.05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>
        <row r="6">
          <cell r="C6">
            <v>0.98750000000000004</v>
          </cell>
        </row>
        <row r="7">
          <cell r="C7">
            <v>0.24657534246575299</v>
          </cell>
        </row>
        <row r="8">
          <cell r="C8">
            <v>9.1499999999999998E-2</v>
          </cell>
        </row>
        <row r="9">
          <cell r="C9">
            <v>1.08</v>
          </cell>
        </row>
        <row r="10">
          <cell r="C10">
            <v>9.11E-2</v>
          </cell>
        </row>
        <row r="11">
          <cell r="C11">
            <v>0.25</v>
          </cell>
        </row>
        <row r="14">
          <cell r="C14">
            <v>42310</v>
          </cell>
        </row>
        <row r="15">
          <cell r="C15">
            <v>42675</v>
          </cell>
        </row>
        <row r="16">
          <cell r="C16">
            <v>150000</v>
          </cell>
        </row>
        <row r="17">
          <cell r="C17" t="str">
            <v>Нет</v>
          </cell>
        </row>
        <row r="18">
          <cell r="C18">
            <v>4.2500000000000003E-2</v>
          </cell>
        </row>
        <row r="19">
          <cell r="C19">
            <v>0.36</v>
          </cell>
        </row>
        <row r="20">
          <cell r="C20">
            <v>0.2</v>
          </cell>
        </row>
        <row r="21">
          <cell r="C21">
            <v>50000000</v>
          </cell>
        </row>
      </sheetData>
      <sheetData sheetId="17"/>
      <sheetData sheetId="18"/>
      <sheetData sheetId="19">
        <row r="113">
          <cell r="B113" t="str">
            <v>Баланс</v>
          </cell>
        </row>
        <row r="114">
          <cell r="B114" t="str">
            <v>Внебаланс</v>
          </cell>
        </row>
        <row r="567">
          <cell r="D567">
            <v>0</v>
          </cell>
          <cell r="E567">
            <v>500</v>
          </cell>
          <cell r="F567">
            <v>1000</v>
          </cell>
          <cell r="G567">
            <v>3000</v>
          </cell>
          <cell r="H567">
            <v>5000</v>
          </cell>
          <cell r="I567">
            <v>10000</v>
          </cell>
        </row>
        <row r="580">
          <cell r="D580">
            <v>0</v>
          </cell>
          <cell r="E580">
            <v>10</v>
          </cell>
          <cell r="F580">
            <v>50</v>
          </cell>
          <cell r="G580">
            <v>100</v>
          </cell>
          <cell r="H580">
            <v>200</v>
          </cell>
          <cell r="I580">
            <v>400</v>
          </cell>
        </row>
        <row r="590">
          <cell r="D590">
            <v>0</v>
          </cell>
          <cell r="E590">
            <v>2500000</v>
          </cell>
        </row>
        <row r="598">
          <cell r="D598">
            <v>0</v>
          </cell>
          <cell r="E598">
            <v>1500000</v>
          </cell>
          <cell r="F598">
            <v>6500000</v>
          </cell>
          <cell r="G598">
            <v>10000000</v>
          </cell>
        </row>
      </sheetData>
      <sheetData sheetId="20"/>
      <sheetData sheetId="21"/>
      <sheetData sheetId="2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вод"/>
      <sheetName val="По ТБ"/>
      <sheetName val="XLR_NoRangeSheet"/>
    </sheetNames>
    <sheetDataSet>
      <sheetData sheetId="0" refreshError="1"/>
      <sheetData sheetId="1" refreshError="1"/>
      <sheetData sheetId="2">
        <row r="7">
          <cell r="B7" t="str">
            <v>в 2014 году</v>
          </cell>
          <cell r="C7" t="str">
            <v>Расчетно-кассовое обслуживание клиентов в 2014 году</v>
          </cell>
        </row>
      </sheetData>
    </sheetDataSet>
  </externalBook>
</externalLink>
</file>

<file path=xl/tables/table1.xml><?xml version="1.0" encoding="utf-8"?>
<table xmlns="http://schemas.openxmlformats.org/spreadsheetml/2006/main" id="1" name="Table3" displayName="Table3" ref="A1:U62" totalsRowShown="0">
  <autoFilter ref="A1:U62"/>
  <tableColumns count="21">
    <tableColumn id="7" name="√"/>
    <tableColumn id="1" name="1"/>
    <tableColumn id="2" name="2"/>
    <tableColumn id="3" name="3"/>
    <tableColumn id="4" name="4"/>
    <tableColumn id="19" name="5"/>
    <tableColumn id="20" name="6"/>
    <tableColumn id="83" name="Кол-во"/>
    <tableColumn id="84" name="Стоимость"/>
    <tableColumn id="5" name="Сheck box status"/>
    <tableColumn id="55" name="Сheck box status2">
      <calculatedColumnFormula>IF(Table3[[#This Row],[Сheck box status]]&lt;&gt;"",Table3[[#This Row],[Сheck box status]],K1)</calculatedColumnFormula>
    </tableColumn>
    <tableColumn id="36" name="Уровень иерархии">
      <calculatedColumnFormula>IF(Table3[[#This Row],[6]]&lt;&gt;0,6,IF(Table3[[#This Row],[5]]&lt;&gt;0,5,IF(Table3[[#This Row],[4]]&lt;&gt;0,4,IF(Table3[[#This Row],[3]]&lt;&gt;0,3,IF(Table3[[#This Row],[2]]&lt;&gt;0,2,IF(Table3[[#This Row],[1]]&lt;&gt;0,1,0))))))</calculatedColumnFormula>
    </tableColumn>
    <tableColumn id="8" name="Нижний уровень иерархии">
      <calculatedColumnFormula>IF(Table3[[#This Row],[Уровень иерархии]]&gt;=L3,1,0)</calculatedColumnFormula>
    </tableColumn>
    <tableColumn id="23" name="Уровень 1">
      <calculatedColumnFormula>IF(Table3[[#This Row],[1]]&lt;&gt;0,Table3[[#This Row],[1]],N1)</calculatedColumnFormula>
    </tableColumn>
    <tableColumn id="24" name="Уровень 2">
      <calculatedColumnFormula>IF(Table3[[#This Row],[1]]&lt;&gt;0,"",IF(Table3[[#This Row],[2]]&lt;&gt;0,Table3[[#This Row],[2]],O1))</calculatedColumnFormula>
    </tableColumn>
    <tableColumn id="25" name="Уровень 3">
      <calculatedColumnFormula>IF(Table3[[#This Row],[1]]&lt;&gt;0,"",IF(Table3[[#This Row],[2]]&lt;&gt;0,"",IF(Table3[[#This Row],[3]]&lt;&gt;0,Table3[[#This Row],[3]],P1)))</calculatedColumnFormula>
    </tableColumn>
    <tableColumn id="26" name="Уровень 4">
      <calculatedColumnFormula>IF(Table3[[#This Row],[1]]&lt;&gt;0,"",IF(Table3[[#This Row],[2]]&lt;&gt;0,"",IF(Table3[[#This Row],[3]]&lt;&gt;0,"",IF(Table3[[#This Row],[4]]&lt;&gt;0,Table3[[#This Row],[4]],Q1))))</calculatedColumnFormula>
    </tableColumn>
    <tableColumn id="27" name="Уровень 5">
      <calculatedColumnFormula>IF(Table3[[#This Row],[1]]&lt;&gt;0,"",IF(Table3[[#This Row],[2]]&lt;&gt;0,"",IF(Table3[[#This Row],[3]]&lt;&gt;0,"",IF(Table3[[#This Row],[4]]&lt;&gt;0,"",IF(Table3[[#This Row],[5]]&lt;&gt;0,Table3[[#This Row],[5]],R1)))))</calculatedColumnFormula>
    </tableColumn>
    <tableColumn id="28" name="Уровень 6">
      <calculatedColumnFormula>IF(Table3[[#This Row],[1]]&lt;&gt;0,"",IF(Table3[[#This Row],[2]]&lt;&gt;0,"",IF(Table3[[#This Row],[3]]&lt;&gt;0,"",IF(Table3[[#This Row],[4]]&lt;&gt;0,"",IF(Table3[[#This Row],[5]]&lt;&gt;0,"",IF(Table3[[#This Row],[6]]&lt;&gt;0,Table3[[#This Row],[6]],S1))))))</calculatedColumnFormula>
    </tableColumn>
    <tableColumn id="56" name="Агрегированный уровень">
      <calculatedColumnFormula>Table3[[#This Row],[Уровень 1]]&amp;Table3[[#This Row],[Уровень 2]]&amp;Table3[[#This Row],[Уровень 3]]&amp;Table3[[#This Row],[Уровень 4]]&amp;Table3[[#This Row],[Уровень 5]]&amp;Table3[[#This Row],[Уровень 6]]</calculatedColumnFormula>
    </tableColumn>
    <tableColumn id="9" name="Обязательный/ Дополнительный">
      <calculatedColumnFormula>IF(Table3[[#This Row],[Нижний уровень иерархии]]=0,"",VLOOKUP(Table3[[#This Row],[Агрегированный уровень]],Table2[],COUNTA(Table2[#Headers]),FALSE))</calculatedColumnFormula>
    </tableColumn>
  </tableColumns>
  <tableStyleInfo showFirstColumn="0" showLastColumn="0" showRowStripes="1" showColumnStripes="0"/>
</table>
</file>

<file path=xl/tables/table2.xml><?xml version="1.0" encoding="utf-8"?>
<table xmlns="http://schemas.openxmlformats.org/spreadsheetml/2006/main" id="2" name="Table2" displayName="Table2" ref="A1:H37" totalsRowShown="0">
  <autoFilter ref="A1:H37"/>
  <tableColumns count="8">
    <tableColumn id="1" name="Агрегированный уровень">
      <calculatedColumnFormula>B2&amp;C2&amp;D2&amp;E2&amp;F2&amp;G2</calculatedColumnFormula>
    </tableColumn>
    <tableColumn id="2" name="Уровень 1"/>
    <tableColumn id="3" name="Уровень 2"/>
    <tableColumn id="4" name="Уровень 3"/>
    <tableColumn id="5" name="Уровень 4"/>
    <tableColumn id="6" name="Уровень 5"/>
    <tableColumn id="7" name="Уровень 6"/>
    <tableColumn id="8" name="Обязательный/Дополнительный"/>
  </tableColumns>
  <tableStyleInfo name="TableStyleLight8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trlProp" Target="../ctrlProps/ctrlProp47.xml"/><Relationship Id="rId55" Type="http://schemas.openxmlformats.org/officeDocument/2006/relationships/ctrlProp" Target="../ctrlProps/ctrlProp52.xml"/><Relationship Id="rId63" Type="http://schemas.openxmlformats.org/officeDocument/2006/relationships/table" Target="../tables/table1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29" Type="http://schemas.openxmlformats.org/officeDocument/2006/relationships/ctrlProp" Target="../ctrlProps/ctrlProp26.xml"/><Relationship Id="rId41" Type="http://schemas.openxmlformats.org/officeDocument/2006/relationships/ctrlProp" Target="../ctrlProps/ctrlProp38.xml"/><Relationship Id="rId54" Type="http://schemas.openxmlformats.org/officeDocument/2006/relationships/ctrlProp" Target="../ctrlProps/ctrlProp51.xml"/><Relationship Id="rId62" Type="http://schemas.openxmlformats.org/officeDocument/2006/relationships/ctrlProp" Target="../ctrlProps/ctrlProp59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3" Type="http://schemas.openxmlformats.org/officeDocument/2006/relationships/ctrlProp" Target="../ctrlProps/ctrlProp50.xml"/><Relationship Id="rId58" Type="http://schemas.openxmlformats.org/officeDocument/2006/relationships/ctrlProp" Target="../ctrlProps/ctrlProp55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57" Type="http://schemas.openxmlformats.org/officeDocument/2006/relationships/ctrlProp" Target="../ctrlProps/ctrlProp54.xml"/><Relationship Id="rId61" Type="http://schemas.openxmlformats.org/officeDocument/2006/relationships/ctrlProp" Target="../ctrlProps/ctrlProp58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52" Type="http://schemas.openxmlformats.org/officeDocument/2006/relationships/ctrlProp" Target="../ctrlProps/ctrlProp49.xml"/><Relationship Id="rId60" Type="http://schemas.openxmlformats.org/officeDocument/2006/relationships/ctrlProp" Target="../ctrlProps/ctrlProp5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56" Type="http://schemas.openxmlformats.org/officeDocument/2006/relationships/ctrlProp" Target="../ctrlProps/ctrlProp53.xml"/><Relationship Id="rId8" Type="http://schemas.openxmlformats.org/officeDocument/2006/relationships/ctrlProp" Target="../ctrlProps/ctrlProp5.xml"/><Relationship Id="rId51" Type="http://schemas.openxmlformats.org/officeDocument/2006/relationships/ctrlProp" Target="../ctrlProps/ctrlProp48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59" Type="http://schemas.openxmlformats.org/officeDocument/2006/relationships/ctrlProp" Target="../ctrlProps/ctrlProp56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0"/>
  <dimension ref="A1:AK62"/>
  <sheetViews>
    <sheetView tabSelected="1" zoomScale="80" zoomScaleNormal="80" workbookViewId="0">
      <pane xSplit="9" ySplit="1" topLeftCell="J2" activePane="bottomRight" state="frozen"/>
      <selection activeCell="X148" sqref="X148"/>
      <selection pane="topRight" activeCell="X148" sqref="X148"/>
      <selection pane="bottomLeft" activeCell="X148" sqref="X148"/>
      <selection pane="bottomRight" activeCell="X16" sqref="X16"/>
    </sheetView>
  </sheetViews>
  <sheetFormatPr defaultRowHeight="15" outlineLevelCol="1" x14ac:dyDescent="0.25"/>
  <cols>
    <col min="1" max="1" width="4.28515625" customWidth="1"/>
    <col min="2" max="7" width="3.140625" customWidth="1"/>
    <col min="8" max="8" width="14.5703125" customWidth="1"/>
    <col min="9" max="9" width="14.140625" customWidth="1"/>
    <col min="10" max="12" width="10.7109375" customWidth="1"/>
    <col min="13" max="13" width="11.85546875" customWidth="1"/>
    <col min="14" max="20" width="6.5703125" hidden="1" customWidth="1" outlineLevel="1"/>
    <col min="21" max="21" width="18.28515625" customWidth="1" collapsed="1"/>
  </cols>
  <sheetData>
    <row r="1" spans="1:21" ht="45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18</v>
      </c>
      <c r="H1" t="s">
        <v>16</v>
      </c>
      <c r="I1" t="s">
        <v>17</v>
      </c>
      <c r="J1" s="1" t="s">
        <v>6</v>
      </c>
      <c r="K1" s="1" t="s">
        <v>7</v>
      </c>
      <c r="L1" s="1" t="s">
        <v>8</v>
      </c>
      <c r="M1" s="1" t="s">
        <v>38</v>
      </c>
      <c r="N1" t="s">
        <v>9</v>
      </c>
      <c r="O1" t="s">
        <v>10</v>
      </c>
      <c r="P1" t="s">
        <v>11</v>
      </c>
      <c r="Q1" t="s">
        <v>12</v>
      </c>
      <c r="R1" t="s">
        <v>13</v>
      </c>
      <c r="S1" t="s">
        <v>14</v>
      </c>
      <c r="T1" t="s">
        <v>15</v>
      </c>
      <c r="U1" s="1" t="s">
        <v>43</v>
      </c>
    </row>
    <row r="2" spans="1:21" ht="18" customHeight="1" x14ac:dyDescent="0.25">
      <c r="B2" t="s">
        <v>19</v>
      </c>
      <c r="J2" t="b">
        <v>0</v>
      </c>
      <c r="K2" t="b">
        <f>IF(Table3[[#This Row],[Сheck box status]]&lt;&gt;"",Table3[[#This Row],[Сheck box status]],K1)</f>
        <v>0</v>
      </c>
      <c r="L2">
        <f>IF(Table3[[#This Row],[6]]&lt;&gt;0,6,IF(Table3[[#This Row],[5]]&lt;&gt;0,5,IF(Table3[[#This Row],[4]]&lt;&gt;0,4,IF(Table3[[#This Row],[3]]&lt;&gt;0,3,IF(Table3[[#This Row],[2]]&lt;&gt;0,2,IF(Table3[[#This Row],[1]]&lt;&gt;0,1,0))))))</f>
        <v>1</v>
      </c>
      <c r="M2">
        <f>IF(Table3[[#This Row],[Уровень иерархии]]&gt;=L3,1,0)</f>
        <v>0</v>
      </c>
      <c r="N2" t="str">
        <f>IF(Table3[[#This Row],[1]]&lt;&gt;0,Table3[[#This Row],[1]],N1)</f>
        <v>Значение 1</v>
      </c>
      <c r="O2" t="str">
        <f>IF(Table3[[#This Row],[1]]&lt;&gt;0,"",IF(Table3[[#This Row],[2]]&lt;&gt;0,Table3[[#This Row],[2]],O1))</f>
        <v/>
      </c>
      <c r="P2" t="str">
        <f>IF(Table3[[#This Row],[1]]&lt;&gt;0,"",IF(Table3[[#This Row],[2]]&lt;&gt;0,"",IF(Table3[[#This Row],[3]]&lt;&gt;0,Table3[[#This Row],[3]],P1)))</f>
        <v/>
      </c>
      <c r="Q2" t="str">
        <f>IF(Table3[[#This Row],[1]]&lt;&gt;0,"",IF(Table3[[#This Row],[2]]&lt;&gt;0,"",IF(Table3[[#This Row],[3]]&lt;&gt;0,"",IF(Table3[[#This Row],[4]]&lt;&gt;0,Table3[[#This Row],[4]],Q1))))</f>
        <v/>
      </c>
      <c r="R2" t="str">
        <f>IF(Table3[[#This Row],[1]]&lt;&gt;0,"",IF(Table3[[#This Row],[2]]&lt;&gt;0,"",IF(Table3[[#This Row],[3]]&lt;&gt;0,"",IF(Table3[[#This Row],[4]]&lt;&gt;0,"",IF(Table3[[#This Row],[5]]&lt;&gt;0,Table3[[#This Row],[5]],R1)))))</f>
        <v/>
      </c>
      <c r="S2" t="str">
        <f>IF(Table3[[#This Row],[1]]&lt;&gt;0,"",IF(Table3[[#This Row],[2]]&lt;&gt;0,"",IF(Table3[[#This Row],[3]]&lt;&gt;0,"",IF(Table3[[#This Row],[4]]&lt;&gt;0,"",IF(Table3[[#This Row],[5]]&lt;&gt;0,"",IF(Table3[[#This Row],[6]]&lt;&gt;0,Table3[[#This Row],[6]],S1))))))</f>
        <v/>
      </c>
      <c r="T2" t="str">
        <f>Table3[[#This Row],[Уровень 1]]&amp;Table3[[#This Row],[Уровень 2]]&amp;Table3[[#This Row],[Уровень 3]]&amp;Table3[[#This Row],[Уровень 4]]&amp;Table3[[#This Row],[Уровень 5]]&amp;Table3[[#This Row],[Уровень 6]]</f>
        <v>Значение 1</v>
      </c>
      <c r="U2" t="str">
        <f>IF(Table3[[#This Row],[Нижний уровень иерархии]]=0,"",VLOOKUP(Table3[[#This Row],[Агрегированный уровень]],Table2[],COUNTA(Table2[#Headers]),FALSE))</f>
        <v/>
      </c>
    </row>
    <row r="3" spans="1:21" ht="18" customHeight="1" x14ac:dyDescent="0.25">
      <c r="C3" t="s">
        <v>19</v>
      </c>
      <c r="J3" t="b">
        <v>0</v>
      </c>
      <c r="K3" t="b">
        <f>IF(Table3[[#This Row],[Сheck box status]]&lt;&gt;"",Table3[[#This Row],[Сheck box status]],K2)</f>
        <v>0</v>
      </c>
      <c r="L3">
        <f>IF(Table3[[#This Row],[6]]&lt;&gt;0,6,IF(Table3[[#This Row],[5]]&lt;&gt;0,5,IF(Table3[[#This Row],[4]]&lt;&gt;0,4,IF(Table3[[#This Row],[3]]&lt;&gt;0,3,IF(Table3[[#This Row],[2]]&lt;&gt;0,2,IF(Table3[[#This Row],[1]]&lt;&gt;0,1,0))))))</f>
        <v>2</v>
      </c>
      <c r="M3">
        <f>IF(Table3[[#This Row],[Уровень иерархии]]&gt;=L4,1,0)</f>
        <v>0</v>
      </c>
      <c r="N3" t="str">
        <f>IF(Table3[[#This Row],[1]]&lt;&gt;0,Table3[[#This Row],[1]],N2)</f>
        <v>Значение 1</v>
      </c>
      <c r="O3" t="str">
        <f>IF(Table3[[#This Row],[1]]&lt;&gt;0,"",IF(Table3[[#This Row],[2]]&lt;&gt;0,Table3[[#This Row],[2]],O2))</f>
        <v>Значение 1</v>
      </c>
      <c r="P3" t="str">
        <f>IF(Table3[[#This Row],[1]]&lt;&gt;0,"",IF(Table3[[#This Row],[2]]&lt;&gt;0,"",IF(Table3[[#This Row],[3]]&lt;&gt;0,Table3[[#This Row],[3]],P2)))</f>
        <v/>
      </c>
      <c r="Q3" t="str">
        <f>IF(Table3[[#This Row],[1]]&lt;&gt;0,"",IF(Table3[[#This Row],[2]]&lt;&gt;0,"",IF(Table3[[#This Row],[3]]&lt;&gt;0,"",IF(Table3[[#This Row],[4]]&lt;&gt;0,Table3[[#This Row],[4]],Q2))))</f>
        <v/>
      </c>
      <c r="R3" t="str">
        <f>IF(Table3[[#This Row],[1]]&lt;&gt;0,"",IF(Table3[[#This Row],[2]]&lt;&gt;0,"",IF(Table3[[#This Row],[3]]&lt;&gt;0,"",IF(Table3[[#This Row],[4]]&lt;&gt;0,"",IF(Table3[[#This Row],[5]]&lt;&gt;0,Table3[[#This Row],[5]],R2)))))</f>
        <v/>
      </c>
      <c r="S3" t="str">
        <f>IF(Table3[[#This Row],[1]]&lt;&gt;0,"",IF(Table3[[#This Row],[2]]&lt;&gt;0,"",IF(Table3[[#This Row],[3]]&lt;&gt;0,"",IF(Table3[[#This Row],[4]]&lt;&gt;0,"",IF(Table3[[#This Row],[5]]&lt;&gt;0,"",IF(Table3[[#This Row],[6]]&lt;&gt;0,Table3[[#This Row],[6]],S2))))))</f>
        <v/>
      </c>
      <c r="T3" t="str">
        <f>Table3[[#This Row],[Уровень 1]]&amp;Table3[[#This Row],[Уровень 2]]&amp;Table3[[#This Row],[Уровень 3]]&amp;Table3[[#This Row],[Уровень 4]]&amp;Table3[[#This Row],[Уровень 5]]&amp;Table3[[#This Row],[Уровень 6]]</f>
        <v>Значение 1Значение 1</v>
      </c>
      <c r="U3" t="str">
        <f>IF(Table3[[#This Row],[Нижний уровень иерархии]]=0,"",VLOOKUP(Table3[[#This Row],[Агрегированный уровень]],Table2[],COUNTA(Table2[#Headers]),FALSE))</f>
        <v/>
      </c>
    </row>
    <row r="4" spans="1:21" ht="18" customHeight="1" x14ac:dyDescent="0.25">
      <c r="D4" t="s">
        <v>19</v>
      </c>
      <c r="J4" t="b">
        <v>0</v>
      </c>
      <c r="K4" t="b">
        <f>IF(Table3[[#This Row],[Сheck box status]]&lt;&gt;"",Table3[[#This Row],[Сheck box status]],K3)</f>
        <v>0</v>
      </c>
      <c r="L4">
        <f>IF(Table3[[#This Row],[6]]&lt;&gt;0,6,IF(Table3[[#This Row],[5]]&lt;&gt;0,5,IF(Table3[[#This Row],[4]]&lt;&gt;0,4,IF(Table3[[#This Row],[3]]&lt;&gt;0,3,IF(Table3[[#This Row],[2]]&lt;&gt;0,2,IF(Table3[[#This Row],[1]]&lt;&gt;0,1,0))))))</f>
        <v>3</v>
      </c>
      <c r="M4">
        <f>IF(Table3[[#This Row],[Уровень иерархии]]&gt;=L5,1,0)</f>
        <v>0</v>
      </c>
      <c r="N4" t="str">
        <f>IF(Table3[[#This Row],[1]]&lt;&gt;0,Table3[[#This Row],[1]],N3)</f>
        <v>Значение 1</v>
      </c>
      <c r="O4" t="str">
        <f>IF(Table3[[#This Row],[1]]&lt;&gt;0,"",IF(Table3[[#This Row],[2]]&lt;&gt;0,Table3[[#This Row],[2]],O3))</f>
        <v>Значение 1</v>
      </c>
      <c r="P4" t="str">
        <f>IF(Table3[[#This Row],[1]]&lt;&gt;0,"",IF(Table3[[#This Row],[2]]&lt;&gt;0,"",IF(Table3[[#This Row],[3]]&lt;&gt;0,Table3[[#This Row],[3]],P3)))</f>
        <v>Значение 1</v>
      </c>
      <c r="Q4" t="str">
        <f>IF(Table3[[#This Row],[1]]&lt;&gt;0,"",IF(Table3[[#This Row],[2]]&lt;&gt;0,"",IF(Table3[[#This Row],[3]]&lt;&gt;0,"",IF(Table3[[#This Row],[4]]&lt;&gt;0,Table3[[#This Row],[4]],Q3))))</f>
        <v/>
      </c>
      <c r="R4" t="str">
        <f>IF(Table3[[#This Row],[1]]&lt;&gt;0,"",IF(Table3[[#This Row],[2]]&lt;&gt;0,"",IF(Table3[[#This Row],[3]]&lt;&gt;0,"",IF(Table3[[#This Row],[4]]&lt;&gt;0,"",IF(Table3[[#This Row],[5]]&lt;&gt;0,Table3[[#This Row],[5]],R3)))))</f>
        <v/>
      </c>
      <c r="S4" t="str">
        <f>IF(Table3[[#This Row],[1]]&lt;&gt;0,"",IF(Table3[[#This Row],[2]]&lt;&gt;0,"",IF(Table3[[#This Row],[3]]&lt;&gt;0,"",IF(Table3[[#This Row],[4]]&lt;&gt;0,"",IF(Table3[[#This Row],[5]]&lt;&gt;0,"",IF(Table3[[#This Row],[6]]&lt;&gt;0,Table3[[#This Row],[6]],S3))))))</f>
        <v/>
      </c>
      <c r="T4" t="str">
        <f>Table3[[#This Row],[Уровень 1]]&amp;Table3[[#This Row],[Уровень 2]]&amp;Table3[[#This Row],[Уровень 3]]&amp;Table3[[#This Row],[Уровень 4]]&amp;Table3[[#This Row],[Уровень 5]]&amp;Table3[[#This Row],[Уровень 6]]</f>
        <v>Значение 1Значение 1Значение 1</v>
      </c>
      <c r="U4" t="str">
        <f>IF(Table3[[#This Row],[Нижний уровень иерархии]]=0,"",VLOOKUP(Table3[[#This Row],[Агрегированный уровень]],Table2[],COUNTA(Table2[#Headers]),FALSE))</f>
        <v/>
      </c>
    </row>
    <row r="5" spans="1:21" ht="18" customHeight="1" x14ac:dyDescent="0.25">
      <c r="E5" t="s">
        <v>19</v>
      </c>
      <c r="J5" t="b">
        <v>0</v>
      </c>
      <c r="K5" t="b">
        <f>IF(Table3[[#This Row],[Сheck box status]]&lt;&gt;"",Table3[[#This Row],[Сheck box status]],K4)</f>
        <v>0</v>
      </c>
      <c r="L5">
        <f>IF(Table3[[#This Row],[6]]&lt;&gt;0,6,IF(Table3[[#This Row],[5]]&lt;&gt;0,5,IF(Table3[[#This Row],[4]]&lt;&gt;0,4,IF(Table3[[#This Row],[3]]&lt;&gt;0,3,IF(Table3[[#This Row],[2]]&lt;&gt;0,2,IF(Table3[[#This Row],[1]]&lt;&gt;0,1,0))))))</f>
        <v>4</v>
      </c>
      <c r="M5">
        <f>IF(Table3[[#This Row],[Уровень иерархии]]&gt;=L6,1,0)</f>
        <v>1</v>
      </c>
      <c r="N5" t="str">
        <f>IF(Table3[[#This Row],[1]]&lt;&gt;0,Table3[[#This Row],[1]],N4)</f>
        <v>Значение 1</v>
      </c>
      <c r="O5" t="str">
        <f>IF(Table3[[#This Row],[1]]&lt;&gt;0,"",IF(Table3[[#This Row],[2]]&lt;&gt;0,Table3[[#This Row],[2]],O4))</f>
        <v>Значение 1</v>
      </c>
      <c r="P5" t="str">
        <f>IF(Table3[[#This Row],[1]]&lt;&gt;0,"",IF(Table3[[#This Row],[2]]&lt;&gt;0,"",IF(Table3[[#This Row],[3]]&lt;&gt;0,Table3[[#This Row],[3]],P4)))</f>
        <v>Значение 1</v>
      </c>
      <c r="Q5" t="str">
        <f>IF(Table3[[#This Row],[1]]&lt;&gt;0,"",IF(Table3[[#This Row],[2]]&lt;&gt;0,"",IF(Table3[[#This Row],[3]]&lt;&gt;0,"",IF(Table3[[#This Row],[4]]&lt;&gt;0,Table3[[#This Row],[4]],Q4))))</f>
        <v>Значение 1</v>
      </c>
      <c r="R5" t="str">
        <f>IF(Table3[[#This Row],[1]]&lt;&gt;0,"",IF(Table3[[#This Row],[2]]&lt;&gt;0,"",IF(Table3[[#This Row],[3]]&lt;&gt;0,"",IF(Table3[[#This Row],[4]]&lt;&gt;0,"",IF(Table3[[#This Row],[5]]&lt;&gt;0,Table3[[#This Row],[5]],R4)))))</f>
        <v/>
      </c>
      <c r="S5" t="str">
        <f>IF(Table3[[#This Row],[1]]&lt;&gt;0,"",IF(Table3[[#This Row],[2]]&lt;&gt;0,"",IF(Table3[[#This Row],[3]]&lt;&gt;0,"",IF(Table3[[#This Row],[4]]&lt;&gt;0,"",IF(Table3[[#This Row],[5]]&lt;&gt;0,"",IF(Table3[[#This Row],[6]]&lt;&gt;0,Table3[[#This Row],[6]],S4))))))</f>
        <v/>
      </c>
      <c r="T5" t="str">
        <f>Table3[[#This Row],[Уровень 1]]&amp;Table3[[#This Row],[Уровень 2]]&amp;Table3[[#This Row],[Уровень 3]]&amp;Table3[[#This Row],[Уровень 4]]&amp;Table3[[#This Row],[Уровень 5]]&amp;Table3[[#This Row],[Уровень 6]]</f>
        <v>Значение 1Значение 1Значение 1Значение 1</v>
      </c>
      <c r="U5" t="str">
        <f>IF(Table3[[#This Row],[Нижний уровень иерархии]]=0,"",VLOOKUP(Table3[[#This Row],[Агрегированный уровень]],Table2[],COUNTA(Table2[#Headers]),FALSE))</f>
        <v>Обязательный</v>
      </c>
    </row>
    <row r="6" spans="1:21" ht="18" customHeight="1" x14ac:dyDescent="0.25">
      <c r="E6" t="s">
        <v>20</v>
      </c>
      <c r="J6" t="b">
        <v>0</v>
      </c>
      <c r="K6" t="b">
        <f>IF(Table3[[#This Row],[Сheck box status]]&lt;&gt;"",Table3[[#This Row],[Сheck box status]],K5)</f>
        <v>0</v>
      </c>
      <c r="L6">
        <f>IF(Table3[[#This Row],[6]]&lt;&gt;0,6,IF(Table3[[#This Row],[5]]&lt;&gt;0,5,IF(Table3[[#This Row],[4]]&lt;&gt;0,4,IF(Table3[[#This Row],[3]]&lt;&gt;0,3,IF(Table3[[#This Row],[2]]&lt;&gt;0,2,IF(Table3[[#This Row],[1]]&lt;&gt;0,1,0))))))</f>
        <v>4</v>
      </c>
      <c r="M6">
        <f>IF(Table3[[#This Row],[Уровень иерархии]]&gt;=L7,1,0)</f>
        <v>1</v>
      </c>
      <c r="N6" t="str">
        <f>IF(Table3[[#This Row],[1]]&lt;&gt;0,Table3[[#This Row],[1]],N5)</f>
        <v>Значение 1</v>
      </c>
      <c r="O6" t="str">
        <f>IF(Table3[[#This Row],[1]]&lt;&gt;0,"",IF(Table3[[#This Row],[2]]&lt;&gt;0,Table3[[#This Row],[2]],O5))</f>
        <v>Значение 1</v>
      </c>
      <c r="P6" t="str">
        <f>IF(Table3[[#This Row],[1]]&lt;&gt;0,"",IF(Table3[[#This Row],[2]]&lt;&gt;0,"",IF(Table3[[#This Row],[3]]&lt;&gt;0,Table3[[#This Row],[3]],P5)))</f>
        <v>Значение 1</v>
      </c>
      <c r="Q6" t="str">
        <f>IF(Table3[[#This Row],[1]]&lt;&gt;0,"",IF(Table3[[#This Row],[2]]&lt;&gt;0,"",IF(Table3[[#This Row],[3]]&lt;&gt;0,"",IF(Table3[[#This Row],[4]]&lt;&gt;0,Table3[[#This Row],[4]],Q5))))</f>
        <v>Значение 2</v>
      </c>
      <c r="R6" t="str">
        <f>IF(Table3[[#This Row],[1]]&lt;&gt;0,"",IF(Table3[[#This Row],[2]]&lt;&gt;0,"",IF(Table3[[#This Row],[3]]&lt;&gt;0,"",IF(Table3[[#This Row],[4]]&lt;&gt;0,"",IF(Table3[[#This Row],[5]]&lt;&gt;0,Table3[[#This Row],[5]],R5)))))</f>
        <v/>
      </c>
      <c r="S6" t="str">
        <f>IF(Table3[[#This Row],[1]]&lt;&gt;0,"",IF(Table3[[#This Row],[2]]&lt;&gt;0,"",IF(Table3[[#This Row],[3]]&lt;&gt;0,"",IF(Table3[[#This Row],[4]]&lt;&gt;0,"",IF(Table3[[#This Row],[5]]&lt;&gt;0,"",IF(Table3[[#This Row],[6]]&lt;&gt;0,Table3[[#This Row],[6]],S5))))))</f>
        <v/>
      </c>
      <c r="T6" t="str">
        <f>Table3[[#This Row],[Уровень 1]]&amp;Table3[[#This Row],[Уровень 2]]&amp;Table3[[#This Row],[Уровень 3]]&amp;Table3[[#This Row],[Уровень 4]]&amp;Table3[[#This Row],[Уровень 5]]&amp;Table3[[#This Row],[Уровень 6]]</f>
        <v>Значение 1Значение 1Значение 1Значение 2</v>
      </c>
      <c r="U6" t="str">
        <f>IF(Table3[[#This Row],[Нижний уровень иерархии]]=0,"",VLOOKUP(Table3[[#This Row],[Агрегированный уровень]],Table2[],COUNTA(Table2[#Headers]),FALSE))</f>
        <v>Дополнительный</v>
      </c>
    </row>
    <row r="7" spans="1:21" ht="18" customHeight="1" x14ac:dyDescent="0.25">
      <c r="E7" t="s">
        <v>21</v>
      </c>
      <c r="J7" t="b">
        <v>0</v>
      </c>
      <c r="K7" t="b">
        <f>IF(Table3[[#This Row],[Сheck box status]]&lt;&gt;"",Table3[[#This Row],[Сheck box status]],K6)</f>
        <v>0</v>
      </c>
      <c r="L7">
        <f>IF(Table3[[#This Row],[6]]&lt;&gt;0,6,IF(Table3[[#This Row],[5]]&lt;&gt;0,5,IF(Table3[[#This Row],[4]]&lt;&gt;0,4,IF(Table3[[#This Row],[3]]&lt;&gt;0,3,IF(Table3[[#This Row],[2]]&lt;&gt;0,2,IF(Table3[[#This Row],[1]]&lt;&gt;0,1,0))))))</f>
        <v>4</v>
      </c>
      <c r="M7">
        <f>IF(Table3[[#This Row],[Уровень иерархии]]&gt;=L8,1,0)</f>
        <v>1</v>
      </c>
      <c r="N7" t="str">
        <f>IF(Table3[[#This Row],[1]]&lt;&gt;0,Table3[[#This Row],[1]],N6)</f>
        <v>Значение 1</v>
      </c>
      <c r="O7" t="str">
        <f>IF(Table3[[#This Row],[1]]&lt;&gt;0,"",IF(Table3[[#This Row],[2]]&lt;&gt;0,Table3[[#This Row],[2]],O6))</f>
        <v>Значение 1</v>
      </c>
      <c r="P7" t="str">
        <f>IF(Table3[[#This Row],[1]]&lt;&gt;0,"",IF(Table3[[#This Row],[2]]&lt;&gt;0,"",IF(Table3[[#This Row],[3]]&lt;&gt;0,Table3[[#This Row],[3]],P6)))</f>
        <v>Значение 1</v>
      </c>
      <c r="Q7" t="str">
        <f>IF(Table3[[#This Row],[1]]&lt;&gt;0,"",IF(Table3[[#This Row],[2]]&lt;&gt;0,"",IF(Table3[[#This Row],[3]]&lt;&gt;0,"",IF(Table3[[#This Row],[4]]&lt;&gt;0,Table3[[#This Row],[4]],Q6))))</f>
        <v>Значение 3</v>
      </c>
      <c r="R7" t="str">
        <f>IF(Table3[[#This Row],[1]]&lt;&gt;0,"",IF(Table3[[#This Row],[2]]&lt;&gt;0,"",IF(Table3[[#This Row],[3]]&lt;&gt;0,"",IF(Table3[[#This Row],[4]]&lt;&gt;0,"",IF(Table3[[#This Row],[5]]&lt;&gt;0,Table3[[#This Row],[5]],R6)))))</f>
        <v/>
      </c>
      <c r="S7" t="str">
        <f>IF(Table3[[#This Row],[1]]&lt;&gt;0,"",IF(Table3[[#This Row],[2]]&lt;&gt;0,"",IF(Table3[[#This Row],[3]]&lt;&gt;0,"",IF(Table3[[#This Row],[4]]&lt;&gt;0,"",IF(Table3[[#This Row],[5]]&lt;&gt;0,"",IF(Table3[[#This Row],[6]]&lt;&gt;0,Table3[[#This Row],[6]],S6))))))</f>
        <v/>
      </c>
      <c r="T7" t="str">
        <f>Table3[[#This Row],[Уровень 1]]&amp;Table3[[#This Row],[Уровень 2]]&amp;Table3[[#This Row],[Уровень 3]]&amp;Table3[[#This Row],[Уровень 4]]&amp;Table3[[#This Row],[Уровень 5]]&amp;Table3[[#This Row],[Уровень 6]]</f>
        <v>Значение 1Значение 1Значение 1Значение 3</v>
      </c>
      <c r="U7" t="str">
        <f>IF(Table3[[#This Row],[Нижний уровень иерархии]]=0,"",VLOOKUP(Table3[[#This Row],[Агрегированный уровень]],Table2[],COUNTA(Table2[#Headers]),FALSE))</f>
        <v>Обязательный</v>
      </c>
    </row>
    <row r="8" spans="1:21" ht="18" customHeight="1" x14ac:dyDescent="0.25">
      <c r="D8" t="s">
        <v>20</v>
      </c>
      <c r="J8" t="b">
        <v>0</v>
      </c>
      <c r="K8" t="b">
        <f>IF(Table3[[#This Row],[Сheck box status]]&lt;&gt;"",Table3[[#This Row],[Сheck box status]],K7)</f>
        <v>0</v>
      </c>
      <c r="L8">
        <f>IF(Table3[[#This Row],[6]]&lt;&gt;0,6,IF(Table3[[#This Row],[5]]&lt;&gt;0,5,IF(Table3[[#This Row],[4]]&lt;&gt;0,4,IF(Table3[[#This Row],[3]]&lt;&gt;0,3,IF(Table3[[#This Row],[2]]&lt;&gt;0,2,IF(Table3[[#This Row],[1]]&lt;&gt;0,1,0))))))</f>
        <v>3</v>
      </c>
      <c r="M8">
        <f>IF(Table3[[#This Row],[Уровень иерархии]]&gt;=L9,1,0)</f>
        <v>0</v>
      </c>
      <c r="N8" t="str">
        <f>IF(Table3[[#This Row],[1]]&lt;&gt;0,Table3[[#This Row],[1]],N7)</f>
        <v>Значение 1</v>
      </c>
      <c r="O8" t="str">
        <f>IF(Table3[[#This Row],[1]]&lt;&gt;0,"",IF(Table3[[#This Row],[2]]&lt;&gt;0,Table3[[#This Row],[2]],O7))</f>
        <v>Значение 1</v>
      </c>
      <c r="P8" t="str">
        <f>IF(Table3[[#This Row],[1]]&lt;&gt;0,"",IF(Table3[[#This Row],[2]]&lt;&gt;0,"",IF(Table3[[#This Row],[3]]&lt;&gt;0,Table3[[#This Row],[3]],P7)))</f>
        <v>Значение 2</v>
      </c>
      <c r="Q8" t="str">
        <f>IF(Table3[[#This Row],[1]]&lt;&gt;0,"",IF(Table3[[#This Row],[2]]&lt;&gt;0,"",IF(Table3[[#This Row],[3]]&lt;&gt;0,"",IF(Table3[[#This Row],[4]]&lt;&gt;0,Table3[[#This Row],[4]],Q7))))</f>
        <v/>
      </c>
      <c r="R8" t="str">
        <f>IF(Table3[[#This Row],[1]]&lt;&gt;0,"",IF(Table3[[#This Row],[2]]&lt;&gt;0,"",IF(Table3[[#This Row],[3]]&lt;&gt;0,"",IF(Table3[[#This Row],[4]]&lt;&gt;0,"",IF(Table3[[#This Row],[5]]&lt;&gt;0,Table3[[#This Row],[5]],R7)))))</f>
        <v/>
      </c>
      <c r="S8" t="str">
        <f>IF(Table3[[#This Row],[1]]&lt;&gt;0,"",IF(Table3[[#This Row],[2]]&lt;&gt;0,"",IF(Table3[[#This Row],[3]]&lt;&gt;0,"",IF(Table3[[#This Row],[4]]&lt;&gt;0,"",IF(Table3[[#This Row],[5]]&lt;&gt;0,"",IF(Table3[[#This Row],[6]]&lt;&gt;0,Table3[[#This Row],[6]],S7))))))</f>
        <v/>
      </c>
      <c r="T8" t="str">
        <f>Table3[[#This Row],[Уровень 1]]&amp;Table3[[#This Row],[Уровень 2]]&amp;Table3[[#This Row],[Уровень 3]]&amp;Table3[[#This Row],[Уровень 4]]&amp;Table3[[#This Row],[Уровень 5]]&amp;Table3[[#This Row],[Уровень 6]]</f>
        <v>Значение 1Значение 1Значение 2</v>
      </c>
      <c r="U8" t="str">
        <f>IF(Table3[[#This Row],[Нижний уровень иерархии]]=0,"",VLOOKUP(Table3[[#This Row],[Агрегированный уровень]],Table2[],COUNTA(Table2[#Headers]),FALSE))</f>
        <v/>
      </c>
    </row>
    <row r="9" spans="1:21" ht="18" customHeight="1" x14ac:dyDescent="0.25">
      <c r="E9" t="s">
        <v>22</v>
      </c>
      <c r="K9" t="b">
        <f>IF(Table3[[#This Row],[Сheck box status]]&lt;&gt;"",Table3[[#This Row],[Сheck box status]],K8)</f>
        <v>0</v>
      </c>
      <c r="L9">
        <f>IF(Table3[[#This Row],[6]]&lt;&gt;0,6,IF(Table3[[#This Row],[5]]&lt;&gt;0,5,IF(Table3[[#This Row],[4]]&lt;&gt;0,4,IF(Table3[[#This Row],[3]]&lt;&gt;0,3,IF(Table3[[#This Row],[2]]&lt;&gt;0,2,IF(Table3[[#This Row],[1]]&lt;&gt;0,1,0))))))</f>
        <v>4</v>
      </c>
      <c r="M9">
        <f>IF(Table3[[#This Row],[Уровень иерархии]]&gt;=L10,1,0)</f>
        <v>1</v>
      </c>
      <c r="N9" t="str">
        <f>IF(Table3[[#This Row],[1]]&lt;&gt;0,Table3[[#This Row],[1]],N8)</f>
        <v>Значение 1</v>
      </c>
      <c r="O9" t="str">
        <f>IF(Table3[[#This Row],[1]]&lt;&gt;0,"",IF(Table3[[#This Row],[2]]&lt;&gt;0,Table3[[#This Row],[2]],O8))</f>
        <v>Значение 1</v>
      </c>
      <c r="P9" t="str">
        <f>IF(Table3[[#This Row],[1]]&lt;&gt;0,"",IF(Table3[[#This Row],[2]]&lt;&gt;0,"",IF(Table3[[#This Row],[3]]&lt;&gt;0,Table3[[#This Row],[3]],P8)))</f>
        <v>Значение 2</v>
      </c>
      <c r="Q9" t="str">
        <f>IF(Table3[[#This Row],[1]]&lt;&gt;0,"",IF(Table3[[#This Row],[2]]&lt;&gt;0,"",IF(Table3[[#This Row],[3]]&lt;&gt;0,"",IF(Table3[[#This Row],[4]]&lt;&gt;0,Table3[[#This Row],[4]],Q8))))</f>
        <v>Значение 4</v>
      </c>
      <c r="R9" t="str">
        <f>IF(Table3[[#This Row],[1]]&lt;&gt;0,"",IF(Table3[[#This Row],[2]]&lt;&gt;0,"",IF(Table3[[#This Row],[3]]&lt;&gt;0,"",IF(Table3[[#This Row],[4]]&lt;&gt;0,"",IF(Table3[[#This Row],[5]]&lt;&gt;0,Table3[[#This Row],[5]],R8)))))</f>
        <v/>
      </c>
      <c r="S9" t="str">
        <f>IF(Table3[[#This Row],[1]]&lt;&gt;0,"",IF(Table3[[#This Row],[2]]&lt;&gt;0,"",IF(Table3[[#This Row],[3]]&lt;&gt;0,"",IF(Table3[[#This Row],[4]]&lt;&gt;0,"",IF(Table3[[#This Row],[5]]&lt;&gt;0,"",IF(Table3[[#This Row],[6]]&lt;&gt;0,Table3[[#This Row],[6]],S8))))))</f>
        <v/>
      </c>
      <c r="T9" t="str">
        <f>Table3[[#This Row],[Уровень 1]]&amp;Table3[[#This Row],[Уровень 2]]&amp;Table3[[#This Row],[Уровень 3]]&amp;Table3[[#This Row],[Уровень 4]]&amp;Table3[[#This Row],[Уровень 5]]&amp;Table3[[#This Row],[Уровень 6]]</f>
        <v>Значение 1Значение 1Значение 2Значение 4</v>
      </c>
      <c r="U9" t="str">
        <f>IF(Table3[[#This Row],[Нижний уровень иерархии]]=0,"",VLOOKUP(Table3[[#This Row],[Агрегированный уровень]],Table2[],COUNTA(Table2[#Headers]),FALSE))</f>
        <v>Дополнительный</v>
      </c>
    </row>
    <row r="10" spans="1:21" ht="18" customHeight="1" x14ac:dyDescent="0.25">
      <c r="D10" t="s">
        <v>21</v>
      </c>
      <c r="J10" t="b">
        <v>0</v>
      </c>
      <c r="K10" t="b">
        <f>IF(Table3[[#This Row],[Сheck box status]]&lt;&gt;"",Table3[[#This Row],[Сheck box status]],K9)</f>
        <v>0</v>
      </c>
      <c r="L10">
        <f>IF(Table3[[#This Row],[6]]&lt;&gt;0,6,IF(Table3[[#This Row],[5]]&lt;&gt;0,5,IF(Table3[[#This Row],[4]]&lt;&gt;0,4,IF(Table3[[#This Row],[3]]&lt;&gt;0,3,IF(Table3[[#This Row],[2]]&lt;&gt;0,2,IF(Table3[[#This Row],[1]]&lt;&gt;0,1,0))))))</f>
        <v>3</v>
      </c>
      <c r="M10">
        <f>IF(Table3[[#This Row],[Уровень иерархии]]&gt;=L11,1,0)</f>
        <v>0</v>
      </c>
      <c r="N10" t="str">
        <f>IF(Table3[[#This Row],[1]]&lt;&gt;0,Table3[[#This Row],[1]],N9)</f>
        <v>Значение 1</v>
      </c>
      <c r="O10" t="str">
        <f>IF(Table3[[#This Row],[1]]&lt;&gt;0,"",IF(Table3[[#This Row],[2]]&lt;&gt;0,Table3[[#This Row],[2]],O9))</f>
        <v>Значение 1</v>
      </c>
      <c r="P10" t="str">
        <f>IF(Table3[[#This Row],[1]]&lt;&gt;0,"",IF(Table3[[#This Row],[2]]&lt;&gt;0,"",IF(Table3[[#This Row],[3]]&lt;&gt;0,Table3[[#This Row],[3]],P9)))</f>
        <v>Значение 3</v>
      </c>
      <c r="Q10" t="str">
        <f>IF(Table3[[#This Row],[1]]&lt;&gt;0,"",IF(Table3[[#This Row],[2]]&lt;&gt;0,"",IF(Table3[[#This Row],[3]]&lt;&gt;0,"",IF(Table3[[#This Row],[4]]&lt;&gt;0,Table3[[#This Row],[4]],Q9))))</f>
        <v/>
      </c>
      <c r="R10" t="str">
        <f>IF(Table3[[#This Row],[1]]&lt;&gt;0,"",IF(Table3[[#This Row],[2]]&lt;&gt;0,"",IF(Table3[[#This Row],[3]]&lt;&gt;0,"",IF(Table3[[#This Row],[4]]&lt;&gt;0,"",IF(Table3[[#This Row],[5]]&lt;&gt;0,Table3[[#This Row],[5]],R9)))))</f>
        <v/>
      </c>
      <c r="S10" t="str">
        <f>IF(Table3[[#This Row],[1]]&lt;&gt;0,"",IF(Table3[[#This Row],[2]]&lt;&gt;0,"",IF(Table3[[#This Row],[3]]&lt;&gt;0,"",IF(Table3[[#This Row],[4]]&lt;&gt;0,"",IF(Table3[[#This Row],[5]]&lt;&gt;0,"",IF(Table3[[#This Row],[6]]&lt;&gt;0,Table3[[#This Row],[6]],S9))))))</f>
        <v/>
      </c>
      <c r="T10" t="str">
        <f>Table3[[#This Row],[Уровень 1]]&amp;Table3[[#This Row],[Уровень 2]]&amp;Table3[[#This Row],[Уровень 3]]&amp;Table3[[#This Row],[Уровень 4]]&amp;Table3[[#This Row],[Уровень 5]]&amp;Table3[[#This Row],[Уровень 6]]</f>
        <v>Значение 1Значение 1Значение 3</v>
      </c>
      <c r="U10" t="str">
        <f>IF(Table3[[#This Row],[Нижний уровень иерархии]]=0,"",VLOOKUP(Table3[[#This Row],[Агрегированный уровень]],Table2[],COUNTA(Table2[#Headers]),FALSE))</f>
        <v/>
      </c>
    </row>
    <row r="11" spans="1:21" ht="18" customHeight="1" x14ac:dyDescent="0.25">
      <c r="E11" t="s">
        <v>23</v>
      </c>
      <c r="K11" t="b">
        <f>IF(Table3[[#This Row],[Сheck box status]]&lt;&gt;"",Table3[[#This Row],[Сheck box status]],K10)</f>
        <v>0</v>
      </c>
      <c r="L11">
        <f>IF(Table3[[#This Row],[6]]&lt;&gt;0,6,IF(Table3[[#This Row],[5]]&lt;&gt;0,5,IF(Table3[[#This Row],[4]]&lt;&gt;0,4,IF(Table3[[#This Row],[3]]&lt;&gt;0,3,IF(Table3[[#This Row],[2]]&lt;&gt;0,2,IF(Table3[[#This Row],[1]]&lt;&gt;0,1,0))))))</f>
        <v>4</v>
      </c>
      <c r="M11">
        <f>IF(Table3[[#This Row],[Уровень иерархии]]&gt;=L12,1,0)</f>
        <v>0</v>
      </c>
      <c r="N11" t="str">
        <f>IF(Table3[[#This Row],[1]]&lt;&gt;0,Table3[[#This Row],[1]],N10)</f>
        <v>Значение 1</v>
      </c>
      <c r="O11" t="str">
        <f>IF(Table3[[#This Row],[1]]&lt;&gt;0,"",IF(Table3[[#This Row],[2]]&lt;&gt;0,Table3[[#This Row],[2]],O10))</f>
        <v>Значение 1</v>
      </c>
      <c r="P11" t="str">
        <f>IF(Table3[[#This Row],[1]]&lt;&gt;0,"",IF(Table3[[#This Row],[2]]&lt;&gt;0,"",IF(Table3[[#This Row],[3]]&lt;&gt;0,Table3[[#This Row],[3]],P10)))</f>
        <v>Значение 3</v>
      </c>
      <c r="Q11" t="str">
        <f>IF(Table3[[#This Row],[1]]&lt;&gt;0,"",IF(Table3[[#This Row],[2]]&lt;&gt;0,"",IF(Table3[[#This Row],[3]]&lt;&gt;0,"",IF(Table3[[#This Row],[4]]&lt;&gt;0,Table3[[#This Row],[4]],Q10))))</f>
        <v>Значение 5</v>
      </c>
      <c r="R11" t="str">
        <f>IF(Table3[[#This Row],[1]]&lt;&gt;0,"",IF(Table3[[#This Row],[2]]&lt;&gt;0,"",IF(Table3[[#This Row],[3]]&lt;&gt;0,"",IF(Table3[[#This Row],[4]]&lt;&gt;0,"",IF(Table3[[#This Row],[5]]&lt;&gt;0,Table3[[#This Row],[5]],R10)))))</f>
        <v/>
      </c>
      <c r="S11" t="str">
        <f>IF(Table3[[#This Row],[1]]&lt;&gt;0,"",IF(Table3[[#This Row],[2]]&lt;&gt;0,"",IF(Table3[[#This Row],[3]]&lt;&gt;0,"",IF(Table3[[#This Row],[4]]&lt;&gt;0,"",IF(Table3[[#This Row],[5]]&lt;&gt;0,"",IF(Table3[[#This Row],[6]]&lt;&gt;0,Table3[[#This Row],[6]],S10))))))</f>
        <v/>
      </c>
      <c r="T11" t="str">
        <f>Table3[[#This Row],[Уровень 1]]&amp;Table3[[#This Row],[Уровень 2]]&amp;Table3[[#This Row],[Уровень 3]]&amp;Table3[[#This Row],[Уровень 4]]&amp;Table3[[#This Row],[Уровень 5]]&amp;Table3[[#This Row],[Уровень 6]]</f>
        <v>Значение 1Значение 1Значение 3Значение 5</v>
      </c>
      <c r="U11" t="str">
        <f>IF(Table3[[#This Row],[Нижний уровень иерархии]]=0,"",VLOOKUP(Table3[[#This Row],[Агрегированный уровень]],Table2[],COUNTA(Table2[#Headers]),FALSE))</f>
        <v/>
      </c>
    </row>
    <row r="12" spans="1:21" ht="18" customHeight="1" x14ac:dyDescent="0.25">
      <c r="F12" t="s">
        <v>19</v>
      </c>
      <c r="J12" t="b">
        <v>0</v>
      </c>
      <c r="K12" t="b">
        <f>IF(Table3[[#This Row],[Сheck box status]]&lt;&gt;"",Table3[[#This Row],[Сheck box status]],K11)</f>
        <v>0</v>
      </c>
      <c r="L12">
        <f>IF(Table3[[#This Row],[6]]&lt;&gt;0,6,IF(Table3[[#This Row],[5]]&lt;&gt;0,5,IF(Table3[[#This Row],[4]]&lt;&gt;0,4,IF(Table3[[#This Row],[3]]&lt;&gt;0,3,IF(Table3[[#This Row],[2]]&lt;&gt;0,2,IF(Table3[[#This Row],[1]]&lt;&gt;0,1,0))))))</f>
        <v>5</v>
      </c>
      <c r="M12">
        <f>IF(Table3[[#This Row],[Уровень иерархии]]&gt;=L13,1,0)</f>
        <v>1</v>
      </c>
      <c r="N12" t="str">
        <f>IF(Table3[[#This Row],[1]]&lt;&gt;0,Table3[[#This Row],[1]],N11)</f>
        <v>Значение 1</v>
      </c>
      <c r="O12" t="str">
        <f>IF(Table3[[#This Row],[1]]&lt;&gt;0,"",IF(Table3[[#This Row],[2]]&lt;&gt;0,Table3[[#This Row],[2]],O11))</f>
        <v>Значение 1</v>
      </c>
      <c r="P12" t="str">
        <f>IF(Table3[[#This Row],[1]]&lt;&gt;0,"",IF(Table3[[#This Row],[2]]&lt;&gt;0,"",IF(Table3[[#This Row],[3]]&lt;&gt;0,Table3[[#This Row],[3]],P11)))</f>
        <v>Значение 3</v>
      </c>
      <c r="Q12" t="str">
        <f>IF(Table3[[#This Row],[1]]&lt;&gt;0,"",IF(Table3[[#This Row],[2]]&lt;&gt;0,"",IF(Table3[[#This Row],[3]]&lt;&gt;0,"",IF(Table3[[#This Row],[4]]&lt;&gt;0,Table3[[#This Row],[4]],Q11))))</f>
        <v>Значение 5</v>
      </c>
      <c r="R12" t="str">
        <f>IF(Table3[[#This Row],[1]]&lt;&gt;0,"",IF(Table3[[#This Row],[2]]&lt;&gt;0,"",IF(Table3[[#This Row],[3]]&lt;&gt;0,"",IF(Table3[[#This Row],[4]]&lt;&gt;0,"",IF(Table3[[#This Row],[5]]&lt;&gt;0,Table3[[#This Row],[5]],R11)))))</f>
        <v>Значение 1</v>
      </c>
      <c r="S12" t="str">
        <f>IF(Table3[[#This Row],[1]]&lt;&gt;0,"",IF(Table3[[#This Row],[2]]&lt;&gt;0,"",IF(Table3[[#This Row],[3]]&lt;&gt;0,"",IF(Table3[[#This Row],[4]]&lt;&gt;0,"",IF(Table3[[#This Row],[5]]&lt;&gt;0,"",IF(Table3[[#This Row],[6]]&lt;&gt;0,Table3[[#This Row],[6]],S11))))))</f>
        <v/>
      </c>
      <c r="T12" t="str">
        <f>Table3[[#This Row],[Уровень 1]]&amp;Table3[[#This Row],[Уровень 2]]&amp;Table3[[#This Row],[Уровень 3]]&amp;Table3[[#This Row],[Уровень 4]]&amp;Table3[[#This Row],[Уровень 5]]&amp;Table3[[#This Row],[Уровень 6]]</f>
        <v>Значение 1Значение 1Значение 3Значение 5Значение 1</v>
      </c>
      <c r="U12" t="str">
        <f>IF(Table3[[#This Row],[Нижний уровень иерархии]]=0,"",VLOOKUP(Table3[[#This Row],[Агрегированный уровень]],Table2[],COUNTA(Table2[#Headers]),FALSE))</f>
        <v>Обязательный</v>
      </c>
    </row>
    <row r="13" spans="1:21" ht="18" customHeight="1" x14ac:dyDescent="0.25">
      <c r="F13" t="s">
        <v>20</v>
      </c>
      <c r="J13" t="b">
        <v>0</v>
      </c>
      <c r="K13" t="b">
        <f>IF(Table3[[#This Row],[Сheck box status]]&lt;&gt;"",Table3[[#This Row],[Сheck box status]],K12)</f>
        <v>0</v>
      </c>
      <c r="L13">
        <f>IF(Table3[[#This Row],[6]]&lt;&gt;0,6,IF(Table3[[#This Row],[5]]&lt;&gt;0,5,IF(Table3[[#This Row],[4]]&lt;&gt;0,4,IF(Table3[[#This Row],[3]]&lt;&gt;0,3,IF(Table3[[#This Row],[2]]&lt;&gt;0,2,IF(Table3[[#This Row],[1]]&lt;&gt;0,1,0))))))</f>
        <v>5</v>
      </c>
      <c r="M13">
        <f>IF(Table3[[#This Row],[Уровень иерархии]]&gt;=L14,1,0)</f>
        <v>0</v>
      </c>
      <c r="N13" t="str">
        <f>IF(Table3[[#This Row],[1]]&lt;&gt;0,Table3[[#This Row],[1]],N12)</f>
        <v>Значение 1</v>
      </c>
      <c r="O13" t="str">
        <f>IF(Table3[[#This Row],[1]]&lt;&gt;0,"",IF(Table3[[#This Row],[2]]&lt;&gt;0,Table3[[#This Row],[2]],O12))</f>
        <v>Значение 1</v>
      </c>
      <c r="P13" t="str">
        <f>IF(Table3[[#This Row],[1]]&lt;&gt;0,"",IF(Table3[[#This Row],[2]]&lt;&gt;0,"",IF(Table3[[#This Row],[3]]&lt;&gt;0,Table3[[#This Row],[3]],P12)))</f>
        <v>Значение 3</v>
      </c>
      <c r="Q13" t="str">
        <f>IF(Table3[[#This Row],[1]]&lt;&gt;0,"",IF(Table3[[#This Row],[2]]&lt;&gt;0,"",IF(Table3[[#This Row],[3]]&lt;&gt;0,"",IF(Table3[[#This Row],[4]]&lt;&gt;0,Table3[[#This Row],[4]],Q12))))</f>
        <v>Значение 5</v>
      </c>
      <c r="R13" t="str">
        <f>IF(Table3[[#This Row],[1]]&lt;&gt;0,"",IF(Table3[[#This Row],[2]]&lt;&gt;0,"",IF(Table3[[#This Row],[3]]&lt;&gt;0,"",IF(Table3[[#This Row],[4]]&lt;&gt;0,"",IF(Table3[[#This Row],[5]]&lt;&gt;0,Table3[[#This Row],[5]],R12)))))</f>
        <v>Значение 2</v>
      </c>
      <c r="S13" t="str">
        <f>IF(Table3[[#This Row],[1]]&lt;&gt;0,"",IF(Table3[[#This Row],[2]]&lt;&gt;0,"",IF(Table3[[#This Row],[3]]&lt;&gt;0,"",IF(Table3[[#This Row],[4]]&lt;&gt;0,"",IF(Table3[[#This Row],[5]]&lt;&gt;0,"",IF(Table3[[#This Row],[6]]&lt;&gt;0,Table3[[#This Row],[6]],S12))))))</f>
        <v/>
      </c>
      <c r="T13" t="str">
        <f>Table3[[#This Row],[Уровень 1]]&amp;Table3[[#This Row],[Уровень 2]]&amp;Table3[[#This Row],[Уровень 3]]&amp;Table3[[#This Row],[Уровень 4]]&amp;Table3[[#This Row],[Уровень 5]]&amp;Table3[[#This Row],[Уровень 6]]</f>
        <v>Значение 1Значение 1Значение 3Значение 5Значение 2</v>
      </c>
      <c r="U13" t="str">
        <f>IF(Table3[[#This Row],[Нижний уровень иерархии]]=0,"",VLOOKUP(Table3[[#This Row],[Агрегированный уровень]],Table2[],COUNTA(Table2[#Headers]),FALSE))</f>
        <v/>
      </c>
    </row>
    <row r="14" spans="1:21" ht="18" customHeight="1" x14ac:dyDescent="0.25">
      <c r="G14" t="s">
        <v>19</v>
      </c>
      <c r="J14" t="b">
        <v>0</v>
      </c>
      <c r="K14" t="b">
        <f>IF(Table3[[#This Row],[Сheck box status]]&lt;&gt;"",Table3[[#This Row],[Сheck box status]],K13)</f>
        <v>0</v>
      </c>
      <c r="L14">
        <f>IF(Table3[[#This Row],[6]]&lt;&gt;0,6,IF(Table3[[#This Row],[5]]&lt;&gt;0,5,IF(Table3[[#This Row],[4]]&lt;&gt;0,4,IF(Table3[[#This Row],[3]]&lt;&gt;0,3,IF(Table3[[#This Row],[2]]&lt;&gt;0,2,IF(Table3[[#This Row],[1]]&lt;&gt;0,1,0))))))</f>
        <v>6</v>
      </c>
      <c r="M14">
        <f>IF(Table3[[#This Row],[Уровень иерархии]]&gt;=L15,1,0)</f>
        <v>1</v>
      </c>
      <c r="N14" t="str">
        <f>IF(Table3[[#This Row],[1]]&lt;&gt;0,Table3[[#This Row],[1]],N13)</f>
        <v>Значение 1</v>
      </c>
      <c r="O14" t="str">
        <f>IF(Table3[[#This Row],[1]]&lt;&gt;0,"",IF(Table3[[#This Row],[2]]&lt;&gt;0,Table3[[#This Row],[2]],O13))</f>
        <v>Значение 1</v>
      </c>
      <c r="P14" t="str">
        <f>IF(Table3[[#This Row],[1]]&lt;&gt;0,"",IF(Table3[[#This Row],[2]]&lt;&gt;0,"",IF(Table3[[#This Row],[3]]&lt;&gt;0,Table3[[#This Row],[3]],P13)))</f>
        <v>Значение 3</v>
      </c>
      <c r="Q14" t="str">
        <f>IF(Table3[[#This Row],[1]]&lt;&gt;0,"",IF(Table3[[#This Row],[2]]&lt;&gt;0,"",IF(Table3[[#This Row],[3]]&lt;&gt;0,"",IF(Table3[[#This Row],[4]]&lt;&gt;0,Table3[[#This Row],[4]],Q13))))</f>
        <v>Значение 5</v>
      </c>
      <c r="R14" t="str">
        <f>IF(Table3[[#This Row],[1]]&lt;&gt;0,"",IF(Table3[[#This Row],[2]]&lt;&gt;0,"",IF(Table3[[#This Row],[3]]&lt;&gt;0,"",IF(Table3[[#This Row],[4]]&lt;&gt;0,"",IF(Table3[[#This Row],[5]]&lt;&gt;0,Table3[[#This Row],[5]],R13)))))</f>
        <v>Значение 2</v>
      </c>
      <c r="S14" t="str">
        <f>IF(Table3[[#This Row],[1]]&lt;&gt;0,"",IF(Table3[[#This Row],[2]]&lt;&gt;0,"",IF(Table3[[#This Row],[3]]&lt;&gt;0,"",IF(Table3[[#This Row],[4]]&lt;&gt;0,"",IF(Table3[[#This Row],[5]]&lt;&gt;0,"",IF(Table3[[#This Row],[6]]&lt;&gt;0,Table3[[#This Row],[6]],S13))))))</f>
        <v>Значение 1</v>
      </c>
      <c r="T14" t="str">
        <f>Table3[[#This Row],[Уровень 1]]&amp;Table3[[#This Row],[Уровень 2]]&amp;Table3[[#This Row],[Уровень 3]]&amp;Table3[[#This Row],[Уровень 4]]&amp;Table3[[#This Row],[Уровень 5]]&amp;Table3[[#This Row],[Уровень 6]]</f>
        <v>Значение 1Значение 1Значение 3Значение 5Значение 2Значение 1</v>
      </c>
      <c r="U14" t="str">
        <f>IF(Table3[[#This Row],[Нижний уровень иерархии]]=0,"",VLOOKUP(Table3[[#This Row],[Агрегированный уровень]],Table2[],COUNTA(Table2[#Headers]),FALSE))</f>
        <v>Дополнительный</v>
      </c>
    </row>
    <row r="15" spans="1:21" ht="18" customHeight="1" x14ac:dyDescent="0.25">
      <c r="G15" t="s">
        <v>20</v>
      </c>
      <c r="J15" t="b">
        <v>0</v>
      </c>
      <c r="K15" t="b">
        <f>IF(Table3[[#This Row],[Сheck box status]]&lt;&gt;"",Table3[[#This Row],[Сheck box status]],K14)</f>
        <v>0</v>
      </c>
      <c r="L15">
        <f>IF(Table3[[#This Row],[6]]&lt;&gt;0,6,IF(Table3[[#This Row],[5]]&lt;&gt;0,5,IF(Table3[[#This Row],[4]]&lt;&gt;0,4,IF(Table3[[#This Row],[3]]&lt;&gt;0,3,IF(Table3[[#This Row],[2]]&lt;&gt;0,2,IF(Table3[[#This Row],[1]]&lt;&gt;0,1,0))))))</f>
        <v>6</v>
      </c>
      <c r="M15">
        <f>IF(Table3[[#This Row],[Уровень иерархии]]&gt;=L16,1,0)</f>
        <v>1</v>
      </c>
      <c r="N15" t="str">
        <f>IF(Table3[[#This Row],[1]]&lt;&gt;0,Table3[[#This Row],[1]],N14)</f>
        <v>Значение 1</v>
      </c>
      <c r="O15" t="str">
        <f>IF(Table3[[#This Row],[1]]&lt;&gt;0,"",IF(Table3[[#This Row],[2]]&lt;&gt;0,Table3[[#This Row],[2]],O14))</f>
        <v>Значение 1</v>
      </c>
      <c r="P15" t="str">
        <f>IF(Table3[[#This Row],[1]]&lt;&gt;0,"",IF(Table3[[#This Row],[2]]&lt;&gt;0,"",IF(Table3[[#This Row],[3]]&lt;&gt;0,Table3[[#This Row],[3]],P14)))</f>
        <v>Значение 3</v>
      </c>
      <c r="Q15" t="str">
        <f>IF(Table3[[#This Row],[1]]&lt;&gt;0,"",IF(Table3[[#This Row],[2]]&lt;&gt;0,"",IF(Table3[[#This Row],[3]]&lt;&gt;0,"",IF(Table3[[#This Row],[4]]&lt;&gt;0,Table3[[#This Row],[4]],Q14))))</f>
        <v>Значение 5</v>
      </c>
      <c r="R15" t="str">
        <f>IF(Table3[[#This Row],[1]]&lt;&gt;0,"",IF(Table3[[#This Row],[2]]&lt;&gt;0,"",IF(Table3[[#This Row],[3]]&lt;&gt;0,"",IF(Table3[[#This Row],[4]]&lt;&gt;0,"",IF(Table3[[#This Row],[5]]&lt;&gt;0,Table3[[#This Row],[5]],R14)))))</f>
        <v>Значение 2</v>
      </c>
      <c r="S15" t="str">
        <f>IF(Table3[[#This Row],[1]]&lt;&gt;0,"",IF(Table3[[#This Row],[2]]&lt;&gt;0,"",IF(Table3[[#This Row],[3]]&lt;&gt;0,"",IF(Table3[[#This Row],[4]]&lt;&gt;0,"",IF(Table3[[#This Row],[5]]&lt;&gt;0,"",IF(Table3[[#This Row],[6]]&lt;&gt;0,Table3[[#This Row],[6]],S14))))))</f>
        <v>Значение 2</v>
      </c>
      <c r="T15" t="str">
        <f>Table3[[#This Row],[Уровень 1]]&amp;Table3[[#This Row],[Уровень 2]]&amp;Table3[[#This Row],[Уровень 3]]&amp;Table3[[#This Row],[Уровень 4]]&amp;Table3[[#This Row],[Уровень 5]]&amp;Table3[[#This Row],[Уровень 6]]</f>
        <v>Значение 1Значение 1Значение 3Значение 5Значение 2Значение 2</v>
      </c>
      <c r="U15" t="str">
        <f>IF(Table3[[#This Row],[Нижний уровень иерархии]]=0,"",VLOOKUP(Table3[[#This Row],[Агрегированный уровень]],Table2[],COUNTA(Table2[#Headers]),FALSE))</f>
        <v>Обязательный</v>
      </c>
    </row>
    <row r="16" spans="1:21" ht="18" customHeight="1" x14ac:dyDescent="0.25">
      <c r="B16" t="s">
        <v>20</v>
      </c>
      <c r="J16" t="b">
        <v>0</v>
      </c>
      <c r="K16" t="b">
        <f>IF(Table3[[#This Row],[Сheck box status]]&lt;&gt;"",Table3[[#This Row],[Сheck box status]],K15)</f>
        <v>0</v>
      </c>
      <c r="L16">
        <f>IF(Table3[[#This Row],[6]]&lt;&gt;0,6,IF(Table3[[#This Row],[5]]&lt;&gt;0,5,IF(Table3[[#This Row],[4]]&lt;&gt;0,4,IF(Table3[[#This Row],[3]]&lt;&gt;0,3,IF(Table3[[#This Row],[2]]&lt;&gt;0,2,IF(Table3[[#This Row],[1]]&lt;&gt;0,1,0))))))</f>
        <v>1</v>
      </c>
      <c r="M16">
        <f>IF(Table3[[#This Row],[Уровень иерархии]]&gt;=L17,1,0)</f>
        <v>0</v>
      </c>
      <c r="N16" t="str">
        <f>IF(Table3[[#This Row],[1]]&lt;&gt;0,Table3[[#This Row],[1]],N15)</f>
        <v>Значение 2</v>
      </c>
      <c r="O16" t="str">
        <f>IF(Table3[[#This Row],[1]]&lt;&gt;0,"",IF(Table3[[#This Row],[2]]&lt;&gt;0,Table3[[#This Row],[2]],O15))</f>
        <v/>
      </c>
      <c r="P16" t="str">
        <f>IF(Table3[[#This Row],[1]]&lt;&gt;0,"",IF(Table3[[#This Row],[2]]&lt;&gt;0,"",IF(Table3[[#This Row],[3]]&lt;&gt;0,Table3[[#This Row],[3]],P15)))</f>
        <v/>
      </c>
      <c r="Q16" t="str">
        <f>IF(Table3[[#This Row],[1]]&lt;&gt;0,"",IF(Table3[[#This Row],[2]]&lt;&gt;0,"",IF(Table3[[#This Row],[3]]&lt;&gt;0,"",IF(Table3[[#This Row],[4]]&lt;&gt;0,Table3[[#This Row],[4]],Q15))))</f>
        <v/>
      </c>
      <c r="R16" t="str">
        <f>IF(Table3[[#This Row],[1]]&lt;&gt;0,"",IF(Table3[[#This Row],[2]]&lt;&gt;0,"",IF(Table3[[#This Row],[3]]&lt;&gt;0,"",IF(Table3[[#This Row],[4]]&lt;&gt;0,"",IF(Table3[[#This Row],[5]]&lt;&gt;0,Table3[[#This Row],[5]],R15)))))</f>
        <v/>
      </c>
      <c r="S16" t="str">
        <f>IF(Table3[[#This Row],[1]]&lt;&gt;0,"",IF(Table3[[#This Row],[2]]&lt;&gt;0,"",IF(Table3[[#This Row],[3]]&lt;&gt;0,"",IF(Table3[[#This Row],[4]]&lt;&gt;0,"",IF(Table3[[#This Row],[5]]&lt;&gt;0,"",IF(Table3[[#This Row],[6]]&lt;&gt;0,Table3[[#This Row],[6]],S15))))))</f>
        <v/>
      </c>
      <c r="T16" t="str">
        <f>Table3[[#This Row],[Уровень 1]]&amp;Table3[[#This Row],[Уровень 2]]&amp;Table3[[#This Row],[Уровень 3]]&amp;Table3[[#This Row],[Уровень 4]]&amp;Table3[[#This Row],[Уровень 5]]&amp;Table3[[#This Row],[Уровень 6]]</f>
        <v>Значение 2</v>
      </c>
      <c r="U16" t="str">
        <f>IF(Table3[[#This Row],[Нижний уровень иерархии]]=0,"",VLOOKUP(Table3[[#This Row],[Агрегированный уровень]],Table2[],COUNTA(Table2[#Headers]),FALSE))</f>
        <v/>
      </c>
    </row>
    <row r="17" spans="3:21" ht="18" customHeight="1" x14ac:dyDescent="0.25">
      <c r="C17" t="s">
        <v>20</v>
      </c>
      <c r="J17" t="b">
        <v>0</v>
      </c>
      <c r="K17" t="b">
        <f>IF(Table3[[#This Row],[Сheck box status]]&lt;&gt;"",Table3[[#This Row],[Сheck box status]],K16)</f>
        <v>0</v>
      </c>
      <c r="L17">
        <f>IF(Table3[[#This Row],[6]]&lt;&gt;0,6,IF(Table3[[#This Row],[5]]&lt;&gt;0,5,IF(Table3[[#This Row],[4]]&lt;&gt;0,4,IF(Table3[[#This Row],[3]]&lt;&gt;0,3,IF(Table3[[#This Row],[2]]&lt;&gt;0,2,IF(Table3[[#This Row],[1]]&lt;&gt;0,1,0))))))</f>
        <v>2</v>
      </c>
      <c r="M17">
        <f>IF(Table3[[#This Row],[Уровень иерархии]]&gt;=L18,1,0)</f>
        <v>0</v>
      </c>
      <c r="N17" t="str">
        <f>IF(Table3[[#This Row],[1]]&lt;&gt;0,Table3[[#This Row],[1]],N16)</f>
        <v>Значение 2</v>
      </c>
      <c r="O17" t="str">
        <f>IF(Table3[[#This Row],[1]]&lt;&gt;0,"",IF(Table3[[#This Row],[2]]&lt;&gt;0,Table3[[#This Row],[2]],O16))</f>
        <v>Значение 2</v>
      </c>
      <c r="P17" t="str">
        <f>IF(Table3[[#This Row],[1]]&lt;&gt;0,"",IF(Table3[[#This Row],[2]]&lt;&gt;0,"",IF(Table3[[#This Row],[3]]&lt;&gt;0,Table3[[#This Row],[3]],P16)))</f>
        <v/>
      </c>
      <c r="Q17" t="str">
        <f>IF(Table3[[#This Row],[1]]&lt;&gt;0,"",IF(Table3[[#This Row],[2]]&lt;&gt;0,"",IF(Table3[[#This Row],[3]]&lt;&gt;0,"",IF(Table3[[#This Row],[4]]&lt;&gt;0,Table3[[#This Row],[4]],Q16))))</f>
        <v/>
      </c>
      <c r="R17" t="str">
        <f>IF(Table3[[#This Row],[1]]&lt;&gt;0,"",IF(Table3[[#This Row],[2]]&lt;&gt;0,"",IF(Table3[[#This Row],[3]]&lt;&gt;0,"",IF(Table3[[#This Row],[4]]&lt;&gt;0,"",IF(Table3[[#This Row],[5]]&lt;&gt;0,Table3[[#This Row],[5]],R16)))))</f>
        <v/>
      </c>
      <c r="S17" t="str">
        <f>IF(Table3[[#This Row],[1]]&lt;&gt;0,"",IF(Table3[[#This Row],[2]]&lt;&gt;0,"",IF(Table3[[#This Row],[3]]&lt;&gt;0,"",IF(Table3[[#This Row],[4]]&lt;&gt;0,"",IF(Table3[[#This Row],[5]]&lt;&gt;0,"",IF(Table3[[#This Row],[6]]&lt;&gt;0,Table3[[#This Row],[6]],S16))))))</f>
        <v/>
      </c>
      <c r="T17" t="str">
        <f>Table3[[#This Row],[Уровень 1]]&amp;Table3[[#This Row],[Уровень 2]]&amp;Table3[[#This Row],[Уровень 3]]&amp;Table3[[#This Row],[Уровень 4]]&amp;Table3[[#This Row],[Уровень 5]]&amp;Table3[[#This Row],[Уровень 6]]</f>
        <v>Значение 2Значение 2</v>
      </c>
      <c r="U17" t="str">
        <f>IF(Table3[[#This Row],[Нижний уровень иерархии]]=0,"",VLOOKUP(Table3[[#This Row],[Агрегированный уровень]],Table2[],COUNTA(Table2[#Headers]),FALSE))</f>
        <v/>
      </c>
    </row>
    <row r="18" spans="3:21" ht="18" customHeight="1" x14ac:dyDescent="0.25">
      <c r="D18" t="s">
        <v>22</v>
      </c>
      <c r="J18" t="b">
        <v>0</v>
      </c>
      <c r="K18" t="b">
        <f>IF(Table3[[#This Row],[Сheck box status]]&lt;&gt;"",Table3[[#This Row],[Сheck box status]],K17)</f>
        <v>0</v>
      </c>
      <c r="L18">
        <f>IF(Table3[[#This Row],[6]]&lt;&gt;0,6,IF(Table3[[#This Row],[5]]&lt;&gt;0,5,IF(Table3[[#This Row],[4]]&lt;&gt;0,4,IF(Table3[[#This Row],[3]]&lt;&gt;0,3,IF(Table3[[#This Row],[2]]&lt;&gt;0,2,IF(Table3[[#This Row],[1]]&lt;&gt;0,1,0))))))</f>
        <v>3</v>
      </c>
      <c r="M18">
        <f>IF(Table3[[#This Row],[Уровень иерархии]]&gt;=L19,1,0)</f>
        <v>1</v>
      </c>
      <c r="N18" t="str">
        <f>IF(Table3[[#This Row],[1]]&lt;&gt;0,Table3[[#This Row],[1]],N17)</f>
        <v>Значение 2</v>
      </c>
      <c r="O18" t="str">
        <f>IF(Table3[[#This Row],[1]]&lt;&gt;0,"",IF(Table3[[#This Row],[2]]&lt;&gt;0,Table3[[#This Row],[2]],O17))</f>
        <v>Значение 2</v>
      </c>
      <c r="P18" t="str">
        <f>IF(Table3[[#This Row],[1]]&lt;&gt;0,"",IF(Table3[[#This Row],[2]]&lt;&gt;0,"",IF(Table3[[#This Row],[3]]&lt;&gt;0,Table3[[#This Row],[3]],P17)))</f>
        <v>Значение 4</v>
      </c>
      <c r="Q18" t="str">
        <f>IF(Table3[[#This Row],[1]]&lt;&gt;0,"",IF(Table3[[#This Row],[2]]&lt;&gt;0,"",IF(Table3[[#This Row],[3]]&lt;&gt;0,"",IF(Table3[[#This Row],[4]]&lt;&gt;0,Table3[[#This Row],[4]],Q17))))</f>
        <v/>
      </c>
      <c r="R18" t="str">
        <f>IF(Table3[[#This Row],[1]]&lt;&gt;0,"",IF(Table3[[#This Row],[2]]&lt;&gt;0,"",IF(Table3[[#This Row],[3]]&lt;&gt;0,"",IF(Table3[[#This Row],[4]]&lt;&gt;0,"",IF(Table3[[#This Row],[5]]&lt;&gt;0,Table3[[#This Row],[5]],R17)))))</f>
        <v/>
      </c>
      <c r="S18" t="str">
        <f>IF(Table3[[#This Row],[1]]&lt;&gt;0,"",IF(Table3[[#This Row],[2]]&lt;&gt;0,"",IF(Table3[[#This Row],[3]]&lt;&gt;0,"",IF(Table3[[#This Row],[4]]&lt;&gt;0,"",IF(Table3[[#This Row],[5]]&lt;&gt;0,"",IF(Table3[[#This Row],[6]]&lt;&gt;0,Table3[[#This Row],[6]],S17))))))</f>
        <v/>
      </c>
      <c r="T18" t="str">
        <f>Table3[[#This Row],[Уровень 1]]&amp;Table3[[#This Row],[Уровень 2]]&amp;Table3[[#This Row],[Уровень 3]]&amp;Table3[[#This Row],[Уровень 4]]&amp;Table3[[#This Row],[Уровень 5]]&amp;Table3[[#This Row],[Уровень 6]]</f>
        <v>Значение 2Значение 2Значение 4</v>
      </c>
      <c r="U18" t="str">
        <f>IF(Table3[[#This Row],[Нижний уровень иерархии]]=0,"",VLOOKUP(Table3[[#This Row],[Агрегированный уровень]],Table2[],COUNTA(Table2[#Headers]),FALSE))</f>
        <v>Дополнительный</v>
      </c>
    </row>
    <row r="19" spans="3:21" ht="18" customHeight="1" x14ac:dyDescent="0.25">
      <c r="D19" t="s">
        <v>23</v>
      </c>
      <c r="J19" t="b">
        <v>0</v>
      </c>
      <c r="K19" t="b">
        <f>IF(Table3[[#This Row],[Сheck box status]]&lt;&gt;"",Table3[[#This Row],[Сheck box status]],K18)</f>
        <v>0</v>
      </c>
      <c r="L19">
        <f>IF(Table3[[#This Row],[6]]&lt;&gt;0,6,IF(Table3[[#This Row],[5]]&lt;&gt;0,5,IF(Table3[[#This Row],[4]]&lt;&gt;0,4,IF(Table3[[#This Row],[3]]&lt;&gt;0,3,IF(Table3[[#This Row],[2]]&lt;&gt;0,2,IF(Table3[[#This Row],[1]]&lt;&gt;0,1,0))))))</f>
        <v>3</v>
      </c>
      <c r="M19">
        <f>IF(Table3[[#This Row],[Уровень иерархии]]&gt;=L20,1,0)</f>
        <v>0</v>
      </c>
      <c r="N19" t="str">
        <f>IF(Table3[[#This Row],[1]]&lt;&gt;0,Table3[[#This Row],[1]],N18)</f>
        <v>Значение 2</v>
      </c>
      <c r="O19" t="str">
        <f>IF(Table3[[#This Row],[1]]&lt;&gt;0,"",IF(Table3[[#This Row],[2]]&lt;&gt;0,Table3[[#This Row],[2]],O18))</f>
        <v>Значение 2</v>
      </c>
      <c r="P19" t="str">
        <f>IF(Table3[[#This Row],[1]]&lt;&gt;0,"",IF(Table3[[#This Row],[2]]&lt;&gt;0,"",IF(Table3[[#This Row],[3]]&lt;&gt;0,Table3[[#This Row],[3]],P18)))</f>
        <v>Значение 5</v>
      </c>
      <c r="Q19" t="str">
        <f>IF(Table3[[#This Row],[1]]&lt;&gt;0,"",IF(Table3[[#This Row],[2]]&lt;&gt;0,"",IF(Table3[[#This Row],[3]]&lt;&gt;0,"",IF(Table3[[#This Row],[4]]&lt;&gt;0,Table3[[#This Row],[4]],Q18))))</f>
        <v/>
      </c>
      <c r="R19" t="str">
        <f>IF(Table3[[#This Row],[1]]&lt;&gt;0,"",IF(Table3[[#This Row],[2]]&lt;&gt;0,"",IF(Table3[[#This Row],[3]]&lt;&gt;0,"",IF(Table3[[#This Row],[4]]&lt;&gt;0,"",IF(Table3[[#This Row],[5]]&lt;&gt;0,Table3[[#This Row],[5]],R18)))))</f>
        <v/>
      </c>
      <c r="S19" t="str">
        <f>IF(Table3[[#This Row],[1]]&lt;&gt;0,"",IF(Table3[[#This Row],[2]]&lt;&gt;0,"",IF(Table3[[#This Row],[3]]&lt;&gt;0,"",IF(Table3[[#This Row],[4]]&lt;&gt;0,"",IF(Table3[[#This Row],[5]]&lt;&gt;0,"",IF(Table3[[#This Row],[6]]&lt;&gt;0,Table3[[#This Row],[6]],S18))))))</f>
        <v/>
      </c>
      <c r="T19" t="str">
        <f>Table3[[#This Row],[Уровень 1]]&amp;Table3[[#This Row],[Уровень 2]]&amp;Table3[[#This Row],[Уровень 3]]&amp;Table3[[#This Row],[Уровень 4]]&amp;Table3[[#This Row],[Уровень 5]]&amp;Table3[[#This Row],[Уровень 6]]</f>
        <v>Значение 2Значение 2Значение 5</v>
      </c>
      <c r="U19" t="str">
        <f>IF(Table3[[#This Row],[Нижний уровень иерархии]]=0,"",VLOOKUP(Table3[[#This Row],[Агрегированный уровень]],Table2[],COUNTA(Table2[#Headers]),FALSE))</f>
        <v/>
      </c>
    </row>
    <row r="20" spans="3:21" ht="18" customHeight="1" x14ac:dyDescent="0.25">
      <c r="F20" t="s">
        <v>21</v>
      </c>
      <c r="J20" t="b">
        <v>0</v>
      </c>
      <c r="K20" t="b">
        <f>IF(Table3[[#This Row],[Сheck box status]]&lt;&gt;"",Table3[[#This Row],[Сheck box status]],K19)</f>
        <v>0</v>
      </c>
      <c r="L20">
        <f>IF(Table3[[#This Row],[6]]&lt;&gt;0,6,IF(Table3[[#This Row],[5]]&lt;&gt;0,5,IF(Table3[[#This Row],[4]]&lt;&gt;0,4,IF(Table3[[#This Row],[3]]&lt;&gt;0,3,IF(Table3[[#This Row],[2]]&lt;&gt;0,2,IF(Table3[[#This Row],[1]]&lt;&gt;0,1,0))))))</f>
        <v>5</v>
      </c>
      <c r="M20">
        <f>IF(Table3[[#This Row],[Уровень иерархии]]&gt;=L21,1,0)</f>
        <v>0</v>
      </c>
      <c r="N20" t="str">
        <f>IF(Table3[[#This Row],[1]]&lt;&gt;0,Table3[[#This Row],[1]],N19)</f>
        <v>Значение 2</v>
      </c>
      <c r="O20" t="str">
        <f>IF(Table3[[#This Row],[1]]&lt;&gt;0,"",IF(Table3[[#This Row],[2]]&lt;&gt;0,Table3[[#This Row],[2]],O19))</f>
        <v>Значение 2</v>
      </c>
      <c r="P20" t="str">
        <f>IF(Table3[[#This Row],[1]]&lt;&gt;0,"",IF(Table3[[#This Row],[2]]&lt;&gt;0,"",IF(Table3[[#This Row],[3]]&lt;&gt;0,Table3[[#This Row],[3]],P19)))</f>
        <v>Значение 5</v>
      </c>
      <c r="Q20" t="str">
        <f>IF(Table3[[#This Row],[1]]&lt;&gt;0,"",IF(Table3[[#This Row],[2]]&lt;&gt;0,"",IF(Table3[[#This Row],[3]]&lt;&gt;0,"",IF(Table3[[#This Row],[4]]&lt;&gt;0,Table3[[#This Row],[4]],Q19))))</f>
        <v/>
      </c>
      <c r="R20" t="str">
        <f>IF(Table3[[#This Row],[1]]&lt;&gt;0,"",IF(Table3[[#This Row],[2]]&lt;&gt;0,"",IF(Table3[[#This Row],[3]]&lt;&gt;0,"",IF(Table3[[#This Row],[4]]&lt;&gt;0,"",IF(Table3[[#This Row],[5]]&lt;&gt;0,Table3[[#This Row],[5]],R19)))))</f>
        <v>Значение 3</v>
      </c>
      <c r="S20" t="str">
        <f>IF(Table3[[#This Row],[1]]&lt;&gt;0,"",IF(Table3[[#This Row],[2]]&lt;&gt;0,"",IF(Table3[[#This Row],[3]]&lt;&gt;0,"",IF(Table3[[#This Row],[4]]&lt;&gt;0,"",IF(Table3[[#This Row],[5]]&lt;&gt;0,"",IF(Table3[[#This Row],[6]]&lt;&gt;0,Table3[[#This Row],[6]],S19))))))</f>
        <v/>
      </c>
      <c r="T20" t="str">
        <f>Table3[[#This Row],[Уровень 1]]&amp;Table3[[#This Row],[Уровень 2]]&amp;Table3[[#This Row],[Уровень 3]]&amp;Table3[[#This Row],[Уровень 4]]&amp;Table3[[#This Row],[Уровень 5]]&amp;Table3[[#This Row],[Уровень 6]]</f>
        <v>Значение 2Значение 2Значение 5Значение 3</v>
      </c>
      <c r="U20" t="str">
        <f>IF(Table3[[#This Row],[Нижний уровень иерархии]]=0,"",VLOOKUP(Table3[[#This Row],[Агрегированный уровень]],Table2[],COUNTA(Table2[#Headers]),FALSE))</f>
        <v/>
      </c>
    </row>
    <row r="21" spans="3:21" ht="18" customHeight="1" x14ac:dyDescent="0.25">
      <c r="G21" t="s">
        <v>21</v>
      </c>
      <c r="J21" t="b">
        <v>0</v>
      </c>
      <c r="K21" t="b">
        <f>IF(Table3[[#This Row],[Сheck box status]]&lt;&gt;"",Table3[[#This Row],[Сheck box status]],K20)</f>
        <v>0</v>
      </c>
      <c r="L21">
        <f>IF(Table3[[#This Row],[6]]&lt;&gt;0,6,IF(Table3[[#This Row],[5]]&lt;&gt;0,5,IF(Table3[[#This Row],[4]]&lt;&gt;0,4,IF(Table3[[#This Row],[3]]&lt;&gt;0,3,IF(Table3[[#This Row],[2]]&lt;&gt;0,2,IF(Table3[[#This Row],[1]]&lt;&gt;0,1,0))))))</f>
        <v>6</v>
      </c>
      <c r="M21">
        <f>IF(Table3[[#This Row],[Уровень иерархии]]&gt;=L22,1,0)</f>
        <v>1</v>
      </c>
      <c r="N21" t="str">
        <f>IF(Table3[[#This Row],[1]]&lt;&gt;0,Table3[[#This Row],[1]],N20)</f>
        <v>Значение 2</v>
      </c>
      <c r="O21" t="str">
        <f>IF(Table3[[#This Row],[1]]&lt;&gt;0,"",IF(Table3[[#This Row],[2]]&lt;&gt;0,Table3[[#This Row],[2]],O20))</f>
        <v>Значение 2</v>
      </c>
      <c r="P21" t="str">
        <f>IF(Table3[[#This Row],[1]]&lt;&gt;0,"",IF(Table3[[#This Row],[2]]&lt;&gt;0,"",IF(Table3[[#This Row],[3]]&lt;&gt;0,Table3[[#This Row],[3]],P20)))</f>
        <v>Значение 5</v>
      </c>
      <c r="Q21" t="str">
        <f>IF(Table3[[#This Row],[1]]&lt;&gt;0,"",IF(Table3[[#This Row],[2]]&lt;&gt;0,"",IF(Table3[[#This Row],[3]]&lt;&gt;0,"",IF(Table3[[#This Row],[4]]&lt;&gt;0,Table3[[#This Row],[4]],Q20))))</f>
        <v/>
      </c>
      <c r="R21" t="str">
        <f>IF(Table3[[#This Row],[1]]&lt;&gt;0,"",IF(Table3[[#This Row],[2]]&lt;&gt;0,"",IF(Table3[[#This Row],[3]]&lt;&gt;0,"",IF(Table3[[#This Row],[4]]&lt;&gt;0,"",IF(Table3[[#This Row],[5]]&lt;&gt;0,Table3[[#This Row],[5]],R20)))))</f>
        <v>Значение 3</v>
      </c>
      <c r="S21" t="str">
        <f>IF(Table3[[#This Row],[1]]&lt;&gt;0,"",IF(Table3[[#This Row],[2]]&lt;&gt;0,"",IF(Table3[[#This Row],[3]]&lt;&gt;0,"",IF(Table3[[#This Row],[4]]&lt;&gt;0,"",IF(Table3[[#This Row],[5]]&lt;&gt;0,"",IF(Table3[[#This Row],[6]]&lt;&gt;0,Table3[[#This Row],[6]],S20))))))</f>
        <v>Значение 3</v>
      </c>
      <c r="T21" t="str">
        <f>Table3[[#This Row],[Уровень 1]]&amp;Table3[[#This Row],[Уровень 2]]&amp;Table3[[#This Row],[Уровень 3]]&amp;Table3[[#This Row],[Уровень 4]]&amp;Table3[[#This Row],[Уровень 5]]&amp;Table3[[#This Row],[Уровень 6]]</f>
        <v>Значение 2Значение 2Значение 5Значение 3Значение 3</v>
      </c>
      <c r="U21" t="str">
        <f>IF(Table3[[#This Row],[Нижний уровень иерархии]]=0,"",VLOOKUP(Table3[[#This Row],[Агрегированный уровень]],Table2[],COUNTA(Table2[#Headers]),FALSE))</f>
        <v>Обязательный</v>
      </c>
    </row>
    <row r="22" spans="3:21" ht="18" customHeight="1" x14ac:dyDescent="0.25">
      <c r="G22" t="s">
        <v>22</v>
      </c>
      <c r="J22" t="b">
        <v>0</v>
      </c>
      <c r="K22" t="b">
        <f>IF(Table3[[#This Row],[Сheck box status]]&lt;&gt;"",Table3[[#This Row],[Сheck box status]],K21)</f>
        <v>0</v>
      </c>
      <c r="L22">
        <f>IF(Table3[[#This Row],[6]]&lt;&gt;0,6,IF(Table3[[#This Row],[5]]&lt;&gt;0,5,IF(Table3[[#This Row],[4]]&lt;&gt;0,4,IF(Table3[[#This Row],[3]]&lt;&gt;0,3,IF(Table3[[#This Row],[2]]&lt;&gt;0,2,IF(Table3[[#This Row],[1]]&lt;&gt;0,1,0))))))</f>
        <v>6</v>
      </c>
      <c r="M22">
        <f>IF(Table3[[#This Row],[Уровень иерархии]]&gt;=L23,1,0)</f>
        <v>1</v>
      </c>
      <c r="N22" t="str">
        <f>IF(Table3[[#This Row],[1]]&lt;&gt;0,Table3[[#This Row],[1]],N21)</f>
        <v>Значение 2</v>
      </c>
      <c r="O22" t="str">
        <f>IF(Table3[[#This Row],[1]]&lt;&gt;0,"",IF(Table3[[#This Row],[2]]&lt;&gt;0,Table3[[#This Row],[2]],O21))</f>
        <v>Значение 2</v>
      </c>
      <c r="P22" t="str">
        <f>IF(Table3[[#This Row],[1]]&lt;&gt;0,"",IF(Table3[[#This Row],[2]]&lt;&gt;0,"",IF(Table3[[#This Row],[3]]&lt;&gt;0,Table3[[#This Row],[3]],P21)))</f>
        <v>Значение 5</v>
      </c>
      <c r="Q22" t="str">
        <f>IF(Table3[[#This Row],[1]]&lt;&gt;0,"",IF(Table3[[#This Row],[2]]&lt;&gt;0,"",IF(Table3[[#This Row],[3]]&lt;&gt;0,"",IF(Table3[[#This Row],[4]]&lt;&gt;0,Table3[[#This Row],[4]],Q21))))</f>
        <v/>
      </c>
      <c r="R22" t="str">
        <f>IF(Table3[[#This Row],[1]]&lt;&gt;0,"",IF(Table3[[#This Row],[2]]&lt;&gt;0,"",IF(Table3[[#This Row],[3]]&lt;&gt;0,"",IF(Table3[[#This Row],[4]]&lt;&gt;0,"",IF(Table3[[#This Row],[5]]&lt;&gt;0,Table3[[#This Row],[5]],R21)))))</f>
        <v>Значение 3</v>
      </c>
      <c r="S22" t="str">
        <f>IF(Table3[[#This Row],[1]]&lt;&gt;0,"",IF(Table3[[#This Row],[2]]&lt;&gt;0,"",IF(Table3[[#This Row],[3]]&lt;&gt;0,"",IF(Table3[[#This Row],[4]]&lt;&gt;0,"",IF(Table3[[#This Row],[5]]&lt;&gt;0,"",IF(Table3[[#This Row],[6]]&lt;&gt;0,Table3[[#This Row],[6]],S21))))))</f>
        <v>Значение 4</v>
      </c>
      <c r="T22" t="str">
        <f>Table3[[#This Row],[Уровень 1]]&amp;Table3[[#This Row],[Уровень 2]]&amp;Table3[[#This Row],[Уровень 3]]&amp;Table3[[#This Row],[Уровень 4]]&amp;Table3[[#This Row],[Уровень 5]]&amp;Table3[[#This Row],[Уровень 6]]</f>
        <v>Значение 2Значение 2Значение 5Значение 3Значение 4</v>
      </c>
      <c r="U22" t="str">
        <f>IF(Table3[[#This Row],[Нижний уровень иерархии]]=0,"",VLOOKUP(Table3[[#This Row],[Агрегированный уровень]],Table2[],COUNTA(Table2[#Headers]),FALSE))</f>
        <v>Дополнительный</v>
      </c>
    </row>
    <row r="23" spans="3:21" ht="18" customHeight="1" x14ac:dyDescent="0.25">
      <c r="F23" t="s">
        <v>22</v>
      </c>
      <c r="J23" t="b">
        <v>0</v>
      </c>
      <c r="K23" t="b">
        <f>IF(Table3[[#This Row],[Сheck box status]]&lt;&gt;"",Table3[[#This Row],[Сheck box status]],K22)</f>
        <v>0</v>
      </c>
      <c r="L23">
        <f>IF(Table3[[#This Row],[6]]&lt;&gt;0,6,IF(Table3[[#This Row],[5]]&lt;&gt;0,5,IF(Table3[[#This Row],[4]]&lt;&gt;0,4,IF(Table3[[#This Row],[3]]&lt;&gt;0,3,IF(Table3[[#This Row],[2]]&lt;&gt;0,2,IF(Table3[[#This Row],[1]]&lt;&gt;0,1,0))))))</f>
        <v>5</v>
      </c>
      <c r="M23">
        <f>IF(Table3[[#This Row],[Уровень иерархии]]&gt;=L24,1,0)</f>
        <v>0</v>
      </c>
      <c r="N23" t="str">
        <f>IF(Table3[[#This Row],[1]]&lt;&gt;0,Table3[[#This Row],[1]],N22)</f>
        <v>Значение 2</v>
      </c>
      <c r="O23" t="str">
        <f>IF(Table3[[#This Row],[1]]&lt;&gt;0,"",IF(Table3[[#This Row],[2]]&lt;&gt;0,Table3[[#This Row],[2]],O22))</f>
        <v>Значение 2</v>
      </c>
      <c r="P23" t="str">
        <f>IF(Table3[[#This Row],[1]]&lt;&gt;0,"",IF(Table3[[#This Row],[2]]&lt;&gt;0,"",IF(Table3[[#This Row],[3]]&lt;&gt;0,Table3[[#This Row],[3]],P22)))</f>
        <v>Значение 5</v>
      </c>
      <c r="Q23" t="str">
        <f>IF(Table3[[#This Row],[1]]&lt;&gt;0,"",IF(Table3[[#This Row],[2]]&lt;&gt;0,"",IF(Table3[[#This Row],[3]]&lt;&gt;0,"",IF(Table3[[#This Row],[4]]&lt;&gt;0,Table3[[#This Row],[4]],Q22))))</f>
        <v/>
      </c>
      <c r="R23" t="str">
        <f>IF(Table3[[#This Row],[1]]&lt;&gt;0,"",IF(Table3[[#This Row],[2]]&lt;&gt;0,"",IF(Table3[[#This Row],[3]]&lt;&gt;0,"",IF(Table3[[#This Row],[4]]&lt;&gt;0,"",IF(Table3[[#This Row],[5]]&lt;&gt;0,Table3[[#This Row],[5]],R22)))))</f>
        <v>Значение 4</v>
      </c>
      <c r="S23" t="str">
        <f>IF(Table3[[#This Row],[1]]&lt;&gt;0,"",IF(Table3[[#This Row],[2]]&lt;&gt;0,"",IF(Table3[[#This Row],[3]]&lt;&gt;0,"",IF(Table3[[#This Row],[4]]&lt;&gt;0,"",IF(Table3[[#This Row],[5]]&lt;&gt;0,"",IF(Table3[[#This Row],[6]]&lt;&gt;0,Table3[[#This Row],[6]],S22))))))</f>
        <v/>
      </c>
      <c r="T23" t="str">
        <f>Table3[[#This Row],[Уровень 1]]&amp;Table3[[#This Row],[Уровень 2]]&amp;Table3[[#This Row],[Уровень 3]]&amp;Table3[[#This Row],[Уровень 4]]&amp;Table3[[#This Row],[Уровень 5]]&amp;Table3[[#This Row],[Уровень 6]]</f>
        <v>Значение 2Значение 2Значение 5Значение 4</v>
      </c>
      <c r="U23" t="str">
        <f>IF(Table3[[#This Row],[Нижний уровень иерархии]]=0,"",VLOOKUP(Table3[[#This Row],[Агрегированный уровень]],Table2[],COUNTA(Table2[#Headers]),FALSE))</f>
        <v/>
      </c>
    </row>
    <row r="24" spans="3:21" ht="18" customHeight="1" x14ac:dyDescent="0.25">
      <c r="G24" t="s">
        <v>23</v>
      </c>
      <c r="J24" t="b">
        <v>0</v>
      </c>
      <c r="K24" t="b">
        <f>IF(Table3[[#This Row],[Сheck box status]]&lt;&gt;"",Table3[[#This Row],[Сheck box status]],K23)</f>
        <v>0</v>
      </c>
      <c r="L24">
        <f>IF(Table3[[#This Row],[6]]&lt;&gt;0,6,IF(Table3[[#This Row],[5]]&lt;&gt;0,5,IF(Table3[[#This Row],[4]]&lt;&gt;0,4,IF(Table3[[#This Row],[3]]&lt;&gt;0,3,IF(Table3[[#This Row],[2]]&lt;&gt;0,2,IF(Table3[[#This Row],[1]]&lt;&gt;0,1,0))))))</f>
        <v>6</v>
      </c>
      <c r="M24">
        <f>IF(Table3[[#This Row],[Уровень иерархии]]&gt;=L25,1,0)</f>
        <v>1</v>
      </c>
      <c r="N24" t="str">
        <f>IF(Table3[[#This Row],[1]]&lt;&gt;0,Table3[[#This Row],[1]],N23)</f>
        <v>Значение 2</v>
      </c>
      <c r="O24" t="str">
        <f>IF(Table3[[#This Row],[1]]&lt;&gt;0,"",IF(Table3[[#This Row],[2]]&lt;&gt;0,Table3[[#This Row],[2]],O23))</f>
        <v>Значение 2</v>
      </c>
      <c r="P24" t="str">
        <f>IF(Table3[[#This Row],[1]]&lt;&gt;0,"",IF(Table3[[#This Row],[2]]&lt;&gt;0,"",IF(Table3[[#This Row],[3]]&lt;&gt;0,Table3[[#This Row],[3]],P23)))</f>
        <v>Значение 5</v>
      </c>
      <c r="Q24" t="str">
        <f>IF(Table3[[#This Row],[1]]&lt;&gt;0,"",IF(Table3[[#This Row],[2]]&lt;&gt;0,"",IF(Table3[[#This Row],[3]]&lt;&gt;0,"",IF(Table3[[#This Row],[4]]&lt;&gt;0,Table3[[#This Row],[4]],Q23))))</f>
        <v/>
      </c>
      <c r="R24" t="str">
        <f>IF(Table3[[#This Row],[1]]&lt;&gt;0,"",IF(Table3[[#This Row],[2]]&lt;&gt;0,"",IF(Table3[[#This Row],[3]]&lt;&gt;0,"",IF(Table3[[#This Row],[4]]&lt;&gt;0,"",IF(Table3[[#This Row],[5]]&lt;&gt;0,Table3[[#This Row],[5]],R23)))))</f>
        <v>Значение 4</v>
      </c>
      <c r="S24" t="str">
        <f>IF(Table3[[#This Row],[1]]&lt;&gt;0,"",IF(Table3[[#This Row],[2]]&lt;&gt;0,"",IF(Table3[[#This Row],[3]]&lt;&gt;0,"",IF(Table3[[#This Row],[4]]&lt;&gt;0,"",IF(Table3[[#This Row],[5]]&lt;&gt;0,"",IF(Table3[[#This Row],[6]]&lt;&gt;0,Table3[[#This Row],[6]],S23))))))</f>
        <v>Значение 5</v>
      </c>
      <c r="T24" t="str">
        <f>Table3[[#This Row],[Уровень 1]]&amp;Table3[[#This Row],[Уровень 2]]&amp;Table3[[#This Row],[Уровень 3]]&amp;Table3[[#This Row],[Уровень 4]]&amp;Table3[[#This Row],[Уровень 5]]&amp;Table3[[#This Row],[Уровень 6]]</f>
        <v>Значение 2Значение 2Значение 5Значение 4Значение 5</v>
      </c>
      <c r="U24" t="str">
        <f>IF(Table3[[#This Row],[Нижний уровень иерархии]]=0,"",VLOOKUP(Table3[[#This Row],[Агрегированный уровень]],Table2[],COUNTA(Table2[#Headers]),FALSE))</f>
        <v>Обязательный</v>
      </c>
    </row>
    <row r="25" spans="3:21" ht="18" customHeight="1" x14ac:dyDescent="0.25">
      <c r="G25" t="s">
        <v>24</v>
      </c>
      <c r="J25" t="b">
        <v>0</v>
      </c>
      <c r="K25" t="b">
        <f>IF(Table3[[#This Row],[Сheck box status]]&lt;&gt;"",Table3[[#This Row],[Сheck box status]],K24)</f>
        <v>0</v>
      </c>
      <c r="L25">
        <f>IF(Table3[[#This Row],[6]]&lt;&gt;0,6,IF(Table3[[#This Row],[5]]&lt;&gt;0,5,IF(Table3[[#This Row],[4]]&lt;&gt;0,4,IF(Table3[[#This Row],[3]]&lt;&gt;0,3,IF(Table3[[#This Row],[2]]&lt;&gt;0,2,IF(Table3[[#This Row],[1]]&lt;&gt;0,1,0))))))</f>
        <v>6</v>
      </c>
      <c r="M25">
        <f>IF(Table3[[#This Row],[Уровень иерархии]]&gt;=L26,1,0)</f>
        <v>1</v>
      </c>
      <c r="N25" t="str">
        <f>IF(Table3[[#This Row],[1]]&lt;&gt;0,Table3[[#This Row],[1]],N24)</f>
        <v>Значение 2</v>
      </c>
      <c r="O25" t="str">
        <f>IF(Table3[[#This Row],[1]]&lt;&gt;0,"",IF(Table3[[#This Row],[2]]&lt;&gt;0,Table3[[#This Row],[2]],O24))</f>
        <v>Значение 2</v>
      </c>
      <c r="P25" t="str">
        <f>IF(Table3[[#This Row],[1]]&lt;&gt;0,"",IF(Table3[[#This Row],[2]]&lt;&gt;0,"",IF(Table3[[#This Row],[3]]&lt;&gt;0,Table3[[#This Row],[3]],P24)))</f>
        <v>Значение 5</v>
      </c>
      <c r="Q25" t="str">
        <f>IF(Table3[[#This Row],[1]]&lt;&gt;0,"",IF(Table3[[#This Row],[2]]&lt;&gt;0,"",IF(Table3[[#This Row],[3]]&lt;&gt;0,"",IF(Table3[[#This Row],[4]]&lt;&gt;0,Table3[[#This Row],[4]],Q24))))</f>
        <v/>
      </c>
      <c r="R25" t="str">
        <f>IF(Table3[[#This Row],[1]]&lt;&gt;0,"",IF(Table3[[#This Row],[2]]&lt;&gt;0,"",IF(Table3[[#This Row],[3]]&lt;&gt;0,"",IF(Table3[[#This Row],[4]]&lt;&gt;0,"",IF(Table3[[#This Row],[5]]&lt;&gt;0,Table3[[#This Row],[5]],R24)))))</f>
        <v>Значение 4</v>
      </c>
      <c r="S25" t="str">
        <f>IF(Table3[[#This Row],[1]]&lt;&gt;0,"",IF(Table3[[#This Row],[2]]&lt;&gt;0,"",IF(Table3[[#This Row],[3]]&lt;&gt;0,"",IF(Table3[[#This Row],[4]]&lt;&gt;0,"",IF(Table3[[#This Row],[5]]&lt;&gt;0,"",IF(Table3[[#This Row],[6]]&lt;&gt;0,Table3[[#This Row],[6]],S24))))))</f>
        <v>Значение 6</v>
      </c>
      <c r="T25" t="str">
        <f>Table3[[#This Row],[Уровень 1]]&amp;Table3[[#This Row],[Уровень 2]]&amp;Table3[[#This Row],[Уровень 3]]&amp;Table3[[#This Row],[Уровень 4]]&amp;Table3[[#This Row],[Уровень 5]]&amp;Table3[[#This Row],[Уровень 6]]</f>
        <v>Значение 2Значение 2Значение 5Значение 4Значение 6</v>
      </c>
      <c r="U25" t="str">
        <f>IF(Table3[[#This Row],[Нижний уровень иерархии]]=0,"",VLOOKUP(Table3[[#This Row],[Агрегированный уровень]],Table2[],COUNTA(Table2[#Headers]),FALSE))</f>
        <v>Дополнительный</v>
      </c>
    </row>
    <row r="26" spans="3:21" ht="18" customHeight="1" x14ac:dyDescent="0.25">
      <c r="D26" t="s">
        <v>24</v>
      </c>
      <c r="J26" t="b">
        <v>0</v>
      </c>
      <c r="K26" t="b">
        <f>IF(Table3[[#This Row],[Сheck box status]]&lt;&gt;"",Table3[[#This Row],[Сheck box status]],K25)</f>
        <v>0</v>
      </c>
      <c r="L26">
        <f>IF(Table3[[#This Row],[6]]&lt;&gt;0,6,IF(Table3[[#This Row],[5]]&lt;&gt;0,5,IF(Table3[[#This Row],[4]]&lt;&gt;0,4,IF(Table3[[#This Row],[3]]&lt;&gt;0,3,IF(Table3[[#This Row],[2]]&lt;&gt;0,2,IF(Table3[[#This Row],[1]]&lt;&gt;0,1,0))))))</f>
        <v>3</v>
      </c>
      <c r="M26">
        <f>IF(Table3[[#This Row],[Уровень иерархии]]&gt;=L27,1,0)</f>
        <v>1</v>
      </c>
      <c r="N26" t="str">
        <f>IF(Table3[[#This Row],[1]]&lt;&gt;0,Table3[[#This Row],[1]],N25)</f>
        <v>Значение 2</v>
      </c>
      <c r="O26" t="str">
        <f>IF(Table3[[#This Row],[1]]&lt;&gt;0,"",IF(Table3[[#This Row],[2]]&lt;&gt;0,Table3[[#This Row],[2]],O25))</f>
        <v>Значение 2</v>
      </c>
      <c r="P26" t="str">
        <f>IF(Table3[[#This Row],[1]]&lt;&gt;0,"",IF(Table3[[#This Row],[2]]&lt;&gt;0,"",IF(Table3[[#This Row],[3]]&lt;&gt;0,Table3[[#This Row],[3]],P25)))</f>
        <v>Значение 6</v>
      </c>
      <c r="Q26" t="str">
        <f>IF(Table3[[#This Row],[1]]&lt;&gt;0,"",IF(Table3[[#This Row],[2]]&lt;&gt;0,"",IF(Table3[[#This Row],[3]]&lt;&gt;0,"",IF(Table3[[#This Row],[4]]&lt;&gt;0,Table3[[#This Row],[4]],Q25))))</f>
        <v/>
      </c>
      <c r="R26" t="str">
        <f>IF(Table3[[#This Row],[1]]&lt;&gt;0,"",IF(Table3[[#This Row],[2]]&lt;&gt;0,"",IF(Table3[[#This Row],[3]]&lt;&gt;0,"",IF(Table3[[#This Row],[4]]&lt;&gt;0,"",IF(Table3[[#This Row],[5]]&lt;&gt;0,Table3[[#This Row],[5]],R25)))))</f>
        <v/>
      </c>
      <c r="S26" t="str">
        <f>IF(Table3[[#This Row],[1]]&lt;&gt;0,"",IF(Table3[[#This Row],[2]]&lt;&gt;0,"",IF(Table3[[#This Row],[3]]&lt;&gt;0,"",IF(Table3[[#This Row],[4]]&lt;&gt;0,"",IF(Table3[[#This Row],[5]]&lt;&gt;0,"",IF(Table3[[#This Row],[6]]&lt;&gt;0,Table3[[#This Row],[6]],S25))))))</f>
        <v/>
      </c>
      <c r="T26" t="str">
        <f>Table3[[#This Row],[Уровень 1]]&amp;Table3[[#This Row],[Уровень 2]]&amp;Table3[[#This Row],[Уровень 3]]&amp;Table3[[#This Row],[Уровень 4]]&amp;Table3[[#This Row],[Уровень 5]]&amp;Table3[[#This Row],[Уровень 6]]</f>
        <v>Значение 2Значение 2Значение 6</v>
      </c>
      <c r="U26" t="str">
        <f>IF(Table3[[#This Row],[Нижний уровень иерархии]]=0,"",VLOOKUP(Table3[[#This Row],[Агрегированный уровень]],Table2[],COUNTA(Table2[#Headers]),FALSE))</f>
        <v>Обязательный</v>
      </c>
    </row>
    <row r="27" spans="3:21" ht="18" customHeight="1" x14ac:dyDescent="0.25">
      <c r="D27" t="s">
        <v>25</v>
      </c>
      <c r="J27" t="b">
        <v>0</v>
      </c>
      <c r="K27" t="b">
        <f>IF(Table3[[#This Row],[Сheck box status]]&lt;&gt;"",Table3[[#This Row],[Сheck box status]],K26)</f>
        <v>0</v>
      </c>
      <c r="L27">
        <f>IF(Table3[[#This Row],[6]]&lt;&gt;0,6,IF(Table3[[#This Row],[5]]&lt;&gt;0,5,IF(Table3[[#This Row],[4]]&lt;&gt;0,4,IF(Table3[[#This Row],[3]]&lt;&gt;0,3,IF(Table3[[#This Row],[2]]&lt;&gt;0,2,IF(Table3[[#This Row],[1]]&lt;&gt;0,1,0))))))</f>
        <v>3</v>
      </c>
      <c r="M27">
        <f>IF(Table3[[#This Row],[Уровень иерархии]]&gt;=L28,1,0)</f>
        <v>1</v>
      </c>
      <c r="N27" t="str">
        <f>IF(Table3[[#This Row],[1]]&lt;&gt;0,Table3[[#This Row],[1]],N26)</f>
        <v>Значение 2</v>
      </c>
      <c r="O27" t="str">
        <f>IF(Table3[[#This Row],[1]]&lt;&gt;0,"",IF(Table3[[#This Row],[2]]&lt;&gt;0,Table3[[#This Row],[2]],O26))</f>
        <v>Значение 2</v>
      </c>
      <c r="P27" t="str">
        <f>IF(Table3[[#This Row],[1]]&lt;&gt;0,"",IF(Table3[[#This Row],[2]]&lt;&gt;0,"",IF(Table3[[#This Row],[3]]&lt;&gt;0,Table3[[#This Row],[3]],P26)))</f>
        <v>Значение 7</v>
      </c>
      <c r="Q27" t="str">
        <f>IF(Table3[[#This Row],[1]]&lt;&gt;0,"",IF(Table3[[#This Row],[2]]&lt;&gt;0,"",IF(Table3[[#This Row],[3]]&lt;&gt;0,"",IF(Table3[[#This Row],[4]]&lt;&gt;0,Table3[[#This Row],[4]],Q26))))</f>
        <v/>
      </c>
      <c r="R27" t="str">
        <f>IF(Table3[[#This Row],[1]]&lt;&gt;0,"",IF(Table3[[#This Row],[2]]&lt;&gt;0,"",IF(Table3[[#This Row],[3]]&lt;&gt;0,"",IF(Table3[[#This Row],[4]]&lt;&gt;0,"",IF(Table3[[#This Row],[5]]&lt;&gt;0,Table3[[#This Row],[5]],R26)))))</f>
        <v/>
      </c>
      <c r="S27" t="str">
        <f>IF(Table3[[#This Row],[1]]&lt;&gt;0,"",IF(Table3[[#This Row],[2]]&lt;&gt;0,"",IF(Table3[[#This Row],[3]]&lt;&gt;0,"",IF(Table3[[#This Row],[4]]&lt;&gt;0,"",IF(Table3[[#This Row],[5]]&lt;&gt;0,"",IF(Table3[[#This Row],[6]]&lt;&gt;0,Table3[[#This Row],[6]],S26))))))</f>
        <v/>
      </c>
      <c r="T27" t="str">
        <f>Table3[[#This Row],[Уровень 1]]&amp;Table3[[#This Row],[Уровень 2]]&amp;Table3[[#This Row],[Уровень 3]]&amp;Table3[[#This Row],[Уровень 4]]&amp;Table3[[#This Row],[Уровень 5]]&amp;Table3[[#This Row],[Уровень 6]]</f>
        <v>Значение 2Значение 2Значение 7</v>
      </c>
      <c r="U27" t="str">
        <f>IF(Table3[[#This Row],[Нижний уровень иерархии]]=0,"",VLOOKUP(Table3[[#This Row],[Агрегированный уровень]],Table2[],COUNTA(Table2[#Headers]),FALSE))</f>
        <v>Дополнительный</v>
      </c>
    </row>
    <row r="28" spans="3:21" ht="18" customHeight="1" x14ac:dyDescent="0.25">
      <c r="C28" t="s">
        <v>21</v>
      </c>
      <c r="J28" t="b">
        <v>0</v>
      </c>
      <c r="K28" t="b">
        <f>IF(Table3[[#This Row],[Сheck box status]]&lt;&gt;"",Table3[[#This Row],[Сheck box status]],K27)</f>
        <v>0</v>
      </c>
      <c r="L28">
        <f>IF(Table3[[#This Row],[6]]&lt;&gt;0,6,IF(Table3[[#This Row],[5]]&lt;&gt;0,5,IF(Table3[[#This Row],[4]]&lt;&gt;0,4,IF(Table3[[#This Row],[3]]&lt;&gt;0,3,IF(Table3[[#This Row],[2]]&lt;&gt;0,2,IF(Table3[[#This Row],[1]]&lt;&gt;0,1,0))))))</f>
        <v>2</v>
      </c>
      <c r="M28">
        <f>IF(Table3[[#This Row],[Уровень иерархии]]&gt;=L29,1,0)</f>
        <v>0</v>
      </c>
      <c r="N28" t="str">
        <f>IF(Table3[[#This Row],[1]]&lt;&gt;0,Table3[[#This Row],[1]],N27)</f>
        <v>Значение 2</v>
      </c>
      <c r="O28" t="str">
        <f>IF(Table3[[#This Row],[1]]&lt;&gt;0,"",IF(Table3[[#This Row],[2]]&lt;&gt;0,Table3[[#This Row],[2]],O27))</f>
        <v>Значение 3</v>
      </c>
      <c r="P28" t="str">
        <f>IF(Table3[[#This Row],[1]]&lt;&gt;0,"",IF(Table3[[#This Row],[2]]&lt;&gt;0,"",IF(Table3[[#This Row],[3]]&lt;&gt;0,Table3[[#This Row],[3]],P27)))</f>
        <v/>
      </c>
      <c r="Q28" t="str">
        <f>IF(Table3[[#This Row],[1]]&lt;&gt;0,"",IF(Table3[[#This Row],[2]]&lt;&gt;0,"",IF(Table3[[#This Row],[3]]&lt;&gt;0,"",IF(Table3[[#This Row],[4]]&lt;&gt;0,Table3[[#This Row],[4]],Q27))))</f>
        <v/>
      </c>
      <c r="R28" t="str">
        <f>IF(Table3[[#This Row],[1]]&lt;&gt;0,"",IF(Table3[[#This Row],[2]]&lt;&gt;0,"",IF(Table3[[#This Row],[3]]&lt;&gt;0,"",IF(Table3[[#This Row],[4]]&lt;&gt;0,"",IF(Table3[[#This Row],[5]]&lt;&gt;0,Table3[[#This Row],[5]],R27)))))</f>
        <v/>
      </c>
      <c r="S28" t="str">
        <f>IF(Table3[[#This Row],[1]]&lt;&gt;0,"",IF(Table3[[#This Row],[2]]&lt;&gt;0,"",IF(Table3[[#This Row],[3]]&lt;&gt;0,"",IF(Table3[[#This Row],[4]]&lt;&gt;0,"",IF(Table3[[#This Row],[5]]&lt;&gt;0,"",IF(Table3[[#This Row],[6]]&lt;&gt;0,Table3[[#This Row],[6]],S27))))))</f>
        <v/>
      </c>
      <c r="T28" t="str">
        <f>Table3[[#This Row],[Уровень 1]]&amp;Table3[[#This Row],[Уровень 2]]&amp;Table3[[#This Row],[Уровень 3]]&amp;Table3[[#This Row],[Уровень 4]]&amp;Table3[[#This Row],[Уровень 5]]&amp;Table3[[#This Row],[Уровень 6]]</f>
        <v>Значение 2Значение 3</v>
      </c>
      <c r="U28" t="str">
        <f>IF(Table3[[#This Row],[Нижний уровень иерархии]]=0,"",VLOOKUP(Table3[[#This Row],[Агрегированный уровень]],Table2[],COUNTA(Table2[#Headers]),FALSE))</f>
        <v/>
      </c>
    </row>
    <row r="29" spans="3:21" ht="18" customHeight="1" x14ac:dyDescent="0.25">
      <c r="D29" t="s">
        <v>26</v>
      </c>
      <c r="J29" t="b">
        <v>0</v>
      </c>
      <c r="K29" t="b">
        <f>IF(Table3[[#This Row],[Сheck box status]]&lt;&gt;"",Table3[[#This Row],[Сheck box status]],K28)</f>
        <v>0</v>
      </c>
      <c r="L29">
        <f>IF(Table3[[#This Row],[6]]&lt;&gt;0,6,IF(Table3[[#This Row],[5]]&lt;&gt;0,5,IF(Table3[[#This Row],[4]]&lt;&gt;0,4,IF(Table3[[#This Row],[3]]&lt;&gt;0,3,IF(Table3[[#This Row],[2]]&lt;&gt;0,2,IF(Table3[[#This Row],[1]]&lt;&gt;0,1,0))))))</f>
        <v>3</v>
      </c>
      <c r="M29">
        <f>IF(Table3[[#This Row],[Уровень иерархии]]&gt;=L30,1,0)</f>
        <v>0</v>
      </c>
      <c r="N29" t="str">
        <f>IF(Table3[[#This Row],[1]]&lt;&gt;0,Table3[[#This Row],[1]],N28)</f>
        <v>Значение 2</v>
      </c>
      <c r="O29" t="str">
        <f>IF(Table3[[#This Row],[1]]&lt;&gt;0,"",IF(Table3[[#This Row],[2]]&lt;&gt;0,Table3[[#This Row],[2]],O28))</f>
        <v>Значение 3</v>
      </c>
      <c r="P29" t="str">
        <f>IF(Table3[[#This Row],[1]]&lt;&gt;0,"",IF(Table3[[#This Row],[2]]&lt;&gt;0,"",IF(Table3[[#This Row],[3]]&lt;&gt;0,Table3[[#This Row],[3]],P28)))</f>
        <v>Значение 8</v>
      </c>
      <c r="Q29" t="str">
        <f>IF(Table3[[#This Row],[1]]&lt;&gt;0,"",IF(Table3[[#This Row],[2]]&lt;&gt;0,"",IF(Table3[[#This Row],[3]]&lt;&gt;0,"",IF(Table3[[#This Row],[4]]&lt;&gt;0,Table3[[#This Row],[4]],Q28))))</f>
        <v/>
      </c>
      <c r="R29" t="str">
        <f>IF(Table3[[#This Row],[1]]&lt;&gt;0,"",IF(Table3[[#This Row],[2]]&lt;&gt;0,"",IF(Table3[[#This Row],[3]]&lt;&gt;0,"",IF(Table3[[#This Row],[4]]&lt;&gt;0,"",IF(Table3[[#This Row],[5]]&lt;&gt;0,Table3[[#This Row],[5]],R28)))))</f>
        <v/>
      </c>
      <c r="S29" t="str">
        <f>IF(Table3[[#This Row],[1]]&lt;&gt;0,"",IF(Table3[[#This Row],[2]]&lt;&gt;0,"",IF(Table3[[#This Row],[3]]&lt;&gt;0,"",IF(Table3[[#This Row],[4]]&lt;&gt;0,"",IF(Table3[[#This Row],[5]]&lt;&gt;0,"",IF(Table3[[#This Row],[6]]&lt;&gt;0,Table3[[#This Row],[6]],S28))))))</f>
        <v/>
      </c>
      <c r="T29" t="str">
        <f>Table3[[#This Row],[Уровень 1]]&amp;Table3[[#This Row],[Уровень 2]]&amp;Table3[[#This Row],[Уровень 3]]&amp;Table3[[#This Row],[Уровень 4]]&amp;Table3[[#This Row],[Уровень 5]]&amp;Table3[[#This Row],[Уровень 6]]</f>
        <v>Значение 2Значение 3Значение 8</v>
      </c>
      <c r="U29" t="str">
        <f>IF(Table3[[#This Row],[Нижний уровень иерархии]]=0,"",VLOOKUP(Table3[[#This Row],[Агрегированный уровень]],Table2[],COUNTA(Table2[#Headers]),FALSE))</f>
        <v/>
      </c>
    </row>
    <row r="30" spans="3:21" ht="18" customHeight="1" x14ac:dyDescent="0.25">
      <c r="F30" t="s">
        <v>23</v>
      </c>
      <c r="J30" t="b">
        <v>0</v>
      </c>
      <c r="K30" t="b">
        <f>IF(Table3[[#This Row],[Сheck box status]]&lt;&gt;"",Table3[[#This Row],[Сheck box status]],K29)</f>
        <v>0</v>
      </c>
      <c r="L30">
        <f>IF(Table3[[#This Row],[6]]&lt;&gt;0,6,IF(Table3[[#This Row],[5]]&lt;&gt;0,5,IF(Table3[[#This Row],[4]]&lt;&gt;0,4,IF(Table3[[#This Row],[3]]&lt;&gt;0,3,IF(Table3[[#This Row],[2]]&lt;&gt;0,2,IF(Table3[[#This Row],[1]]&lt;&gt;0,1,0))))))</f>
        <v>5</v>
      </c>
      <c r="M30">
        <f>IF(Table3[[#This Row],[Уровень иерархии]]&gt;=L31,1,0)</f>
        <v>0</v>
      </c>
      <c r="N30" t="str">
        <f>IF(Table3[[#This Row],[1]]&lt;&gt;0,Table3[[#This Row],[1]],N29)</f>
        <v>Значение 2</v>
      </c>
      <c r="O30" t="str">
        <f>IF(Table3[[#This Row],[1]]&lt;&gt;0,"",IF(Table3[[#This Row],[2]]&lt;&gt;0,Table3[[#This Row],[2]],O29))</f>
        <v>Значение 3</v>
      </c>
      <c r="P30" t="str">
        <f>IF(Table3[[#This Row],[1]]&lt;&gt;0,"",IF(Table3[[#This Row],[2]]&lt;&gt;0,"",IF(Table3[[#This Row],[3]]&lt;&gt;0,Table3[[#This Row],[3]],P29)))</f>
        <v>Значение 8</v>
      </c>
      <c r="Q30" t="str">
        <f>IF(Table3[[#This Row],[1]]&lt;&gt;0,"",IF(Table3[[#This Row],[2]]&lt;&gt;0,"",IF(Table3[[#This Row],[3]]&lt;&gt;0,"",IF(Table3[[#This Row],[4]]&lt;&gt;0,Table3[[#This Row],[4]],Q29))))</f>
        <v/>
      </c>
      <c r="R30" t="str">
        <f>IF(Table3[[#This Row],[1]]&lt;&gt;0,"",IF(Table3[[#This Row],[2]]&lt;&gt;0,"",IF(Table3[[#This Row],[3]]&lt;&gt;0,"",IF(Table3[[#This Row],[4]]&lt;&gt;0,"",IF(Table3[[#This Row],[5]]&lt;&gt;0,Table3[[#This Row],[5]],R29)))))</f>
        <v>Значение 5</v>
      </c>
      <c r="S30" t="str">
        <f>IF(Table3[[#This Row],[1]]&lt;&gt;0,"",IF(Table3[[#This Row],[2]]&lt;&gt;0,"",IF(Table3[[#This Row],[3]]&lt;&gt;0,"",IF(Table3[[#This Row],[4]]&lt;&gt;0,"",IF(Table3[[#This Row],[5]]&lt;&gt;0,"",IF(Table3[[#This Row],[6]]&lt;&gt;0,Table3[[#This Row],[6]],S29))))))</f>
        <v/>
      </c>
      <c r="T30" t="str">
        <f>Table3[[#This Row],[Уровень 1]]&amp;Table3[[#This Row],[Уровень 2]]&amp;Table3[[#This Row],[Уровень 3]]&amp;Table3[[#This Row],[Уровень 4]]&amp;Table3[[#This Row],[Уровень 5]]&amp;Table3[[#This Row],[Уровень 6]]</f>
        <v>Значение 2Значение 3Значение 8Значение 5</v>
      </c>
      <c r="U30" t="str">
        <f>IF(Table3[[#This Row],[Нижний уровень иерархии]]=0,"",VLOOKUP(Table3[[#This Row],[Агрегированный уровень]],Table2[],COUNTA(Table2[#Headers]),FALSE))</f>
        <v/>
      </c>
    </row>
    <row r="31" spans="3:21" ht="18" customHeight="1" x14ac:dyDescent="0.25">
      <c r="G31" t="s">
        <v>25</v>
      </c>
      <c r="J31" t="b">
        <v>0</v>
      </c>
      <c r="K31" t="b">
        <f>IF(Table3[[#This Row],[Сheck box status]]&lt;&gt;"",Table3[[#This Row],[Сheck box status]],K30)</f>
        <v>0</v>
      </c>
      <c r="L31">
        <f>IF(Table3[[#This Row],[6]]&lt;&gt;0,6,IF(Table3[[#This Row],[5]]&lt;&gt;0,5,IF(Table3[[#This Row],[4]]&lt;&gt;0,4,IF(Table3[[#This Row],[3]]&lt;&gt;0,3,IF(Table3[[#This Row],[2]]&lt;&gt;0,2,IF(Table3[[#This Row],[1]]&lt;&gt;0,1,0))))))</f>
        <v>6</v>
      </c>
      <c r="M31">
        <f>IF(Table3[[#This Row],[Уровень иерархии]]&gt;=L32,1,0)</f>
        <v>1</v>
      </c>
      <c r="N31" t="str">
        <f>IF(Table3[[#This Row],[1]]&lt;&gt;0,Table3[[#This Row],[1]],N30)</f>
        <v>Значение 2</v>
      </c>
      <c r="O31" t="str">
        <f>IF(Table3[[#This Row],[1]]&lt;&gt;0,"",IF(Table3[[#This Row],[2]]&lt;&gt;0,Table3[[#This Row],[2]],O30))</f>
        <v>Значение 3</v>
      </c>
      <c r="P31" t="str">
        <f>IF(Table3[[#This Row],[1]]&lt;&gt;0,"",IF(Table3[[#This Row],[2]]&lt;&gt;0,"",IF(Table3[[#This Row],[3]]&lt;&gt;0,Table3[[#This Row],[3]],P30)))</f>
        <v>Значение 8</v>
      </c>
      <c r="Q31" t="str">
        <f>IF(Table3[[#This Row],[1]]&lt;&gt;0,"",IF(Table3[[#This Row],[2]]&lt;&gt;0,"",IF(Table3[[#This Row],[3]]&lt;&gt;0,"",IF(Table3[[#This Row],[4]]&lt;&gt;0,Table3[[#This Row],[4]],Q30))))</f>
        <v/>
      </c>
      <c r="R31" t="str">
        <f>IF(Table3[[#This Row],[1]]&lt;&gt;0,"",IF(Table3[[#This Row],[2]]&lt;&gt;0,"",IF(Table3[[#This Row],[3]]&lt;&gt;0,"",IF(Table3[[#This Row],[4]]&lt;&gt;0,"",IF(Table3[[#This Row],[5]]&lt;&gt;0,Table3[[#This Row],[5]],R30)))))</f>
        <v>Значение 5</v>
      </c>
      <c r="S31" t="str">
        <f>IF(Table3[[#This Row],[1]]&lt;&gt;0,"",IF(Table3[[#This Row],[2]]&lt;&gt;0,"",IF(Table3[[#This Row],[3]]&lt;&gt;0,"",IF(Table3[[#This Row],[4]]&lt;&gt;0,"",IF(Table3[[#This Row],[5]]&lt;&gt;0,"",IF(Table3[[#This Row],[6]]&lt;&gt;0,Table3[[#This Row],[6]],S30))))))</f>
        <v>Значение 7</v>
      </c>
      <c r="T31" t="str">
        <f>Table3[[#This Row],[Уровень 1]]&amp;Table3[[#This Row],[Уровень 2]]&amp;Table3[[#This Row],[Уровень 3]]&amp;Table3[[#This Row],[Уровень 4]]&amp;Table3[[#This Row],[Уровень 5]]&amp;Table3[[#This Row],[Уровень 6]]</f>
        <v>Значение 2Значение 3Значение 8Значение 5Значение 7</v>
      </c>
      <c r="U31" t="str">
        <f>IF(Table3[[#This Row],[Нижний уровень иерархии]]=0,"",VLOOKUP(Table3[[#This Row],[Агрегированный уровень]],Table2[],COUNTA(Table2[#Headers]),FALSE))</f>
        <v>Обязательный</v>
      </c>
    </row>
    <row r="32" spans="3:21" ht="18" customHeight="1" x14ac:dyDescent="0.25">
      <c r="G32" t="s">
        <v>26</v>
      </c>
      <c r="J32" t="b">
        <v>0</v>
      </c>
      <c r="K32" t="b">
        <f>IF(Table3[[#This Row],[Сheck box status]]&lt;&gt;"",Table3[[#This Row],[Сheck box status]],K31)</f>
        <v>0</v>
      </c>
      <c r="L32">
        <f>IF(Table3[[#This Row],[6]]&lt;&gt;0,6,IF(Table3[[#This Row],[5]]&lt;&gt;0,5,IF(Table3[[#This Row],[4]]&lt;&gt;0,4,IF(Table3[[#This Row],[3]]&lt;&gt;0,3,IF(Table3[[#This Row],[2]]&lt;&gt;0,2,IF(Table3[[#This Row],[1]]&lt;&gt;0,1,0))))))</f>
        <v>6</v>
      </c>
      <c r="M32">
        <f>IF(Table3[[#This Row],[Уровень иерархии]]&gt;=L33,1,0)</f>
        <v>1</v>
      </c>
      <c r="N32" t="str">
        <f>IF(Table3[[#This Row],[1]]&lt;&gt;0,Table3[[#This Row],[1]],N31)</f>
        <v>Значение 2</v>
      </c>
      <c r="O32" t="str">
        <f>IF(Table3[[#This Row],[1]]&lt;&gt;0,"",IF(Table3[[#This Row],[2]]&lt;&gt;0,Table3[[#This Row],[2]],O31))</f>
        <v>Значение 3</v>
      </c>
      <c r="P32" t="str">
        <f>IF(Table3[[#This Row],[1]]&lt;&gt;0,"",IF(Table3[[#This Row],[2]]&lt;&gt;0,"",IF(Table3[[#This Row],[3]]&lt;&gt;0,Table3[[#This Row],[3]],P31)))</f>
        <v>Значение 8</v>
      </c>
      <c r="Q32" t="str">
        <f>IF(Table3[[#This Row],[1]]&lt;&gt;0,"",IF(Table3[[#This Row],[2]]&lt;&gt;0,"",IF(Table3[[#This Row],[3]]&lt;&gt;0,"",IF(Table3[[#This Row],[4]]&lt;&gt;0,Table3[[#This Row],[4]],Q31))))</f>
        <v/>
      </c>
      <c r="R32" t="str">
        <f>IF(Table3[[#This Row],[1]]&lt;&gt;0,"",IF(Table3[[#This Row],[2]]&lt;&gt;0,"",IF(Table3[[#This Row],[3]]&lt;&gt;0,"",IF(Table3[[#This Row],[4]]&lt;&gt;0,"",IF(Table3[[#This Row],[5]]&lt;&gt;0,Table3[[#This Row],[5]],R31)))))</f>
        <v>Значение 5</v>
      </c>
      <c r="S32" t="str">
        <f>IF(Table3[[#This Row],[1]]&lt;&gt;0,"",IF(Table3[[#This Row],[2]]&lt;&gt;0,"",IF(Table3[[#This Row],[3]]&lt;&gt;0,"",IF(Table3[[#This Row],[4]]&lt;&gt;0,"",IF(Table3[[#This Row],[5]]&lt;&gt;0,"",IF(Table3[[#This Row],[6]]&lt;&gt;0,Table3[[#This Row],[6]],S31))))))</f>
        <v>Значение 8</v>
      </c>
      <c r="T32" t="str">
        <f>Table3[[#This Row],[Уровень 1]]&amp;Table3[[#This Row],[Уровень 2]]&amp;Table3[[#This Row],[Уровень 3]]&amp;Table3[[#This Row],[Уровень 4]]&amp;Table3[[#This Row],[Уровень 5]]&amp;Table3[[#This Row],[Уровень 6]]</f>
        <v>Значение 2Значение 3Значение 8Значение 5Значение 8</v>
      </c>
      <c r="U32" t="str">
        <f>IF(Table3[[#This Row],[Нижний уровень иерархии]]=0,"",VLOOKUP(Table3[[#This Row],[Агрегированный уровень]],Table2[],COUNTA(Table2[#Headers]),FALSE))</f>
        <v>Дополнительный</v>
      </c>
    </row>
    <row r="33" spans="2:21" ht="18" customHeight="1" x14ac:dyDescent="0.25">
      <c r="F33" t="s">
        <v>24</v>
      </c>
      <c r="J33" t="b">
        <v>0</v>
      </c>
      <c r="K33" t="b">
        <f>IF(Table3[[#This Row],[Сheck box status]]&lt;&gt;"",Table3[[#This Row],[Сheck box status]],K32)</f>
        <v>0</v>
      </c>
      <c r="L33">
        <f>IF(Table3[[#This Row],[6]]&lt;&gt;0,6,IF(Table3[[#This Row],[5]]&lt;&gt;0,5,IF(Table3[[#This Row],[4]]&lt;&gt;0,4,IF(Table3[[#This Row],[3]]&lt;&gt;0,3,IF(Table3[[#This Row],[2]]&lt;&gt;0,2,IF(Table3[[#This Row],[1]]&lt;&gt;0,1,0))))))</f>
        <v>5</v>
      </c>
      <c r="M33">
        <f>IF(Table3[[#This Row],[Уровень иерархии]]&gt;=L34,1,0)</f>
        <v>0</v>
      </c>
      <c r="N33" t="str">
        <f>IF(Table3[[#This Row],[1]]&lt;&gt;0,Table3[[#This Row],[1]],N32)</f>
        <v>Значение 2</v>
      </c>
      <c r="O33" t="str">
        <f>IF(Table3[[#This Row],[1]]&lt;&gt;0,"",IF(Table3[[#This Row],[2]]&lt;&gt;0,Table3[[#This Row],[2]],O32))</f>
        <v>Значение 3</v>
      </c>
      <c r="P33" t="str">
        <f>IF(Table3[[#This Row],[1]]&lt;&gt;0,"",IF(Table3[[#This Row],[2]]&lt;&gt;0,"",IF(Table3[[#This Row],[3]]&lt;&gt;0,Table3[[#This Row],[3]],P32)))</f>
        <v>Значение 8</v>
      </c>
      <c r="Q33" t="str">
        <f>IF(Table3[[#This Row],[1]]&lt;&gt;0,"",IF(Table3[[#This Row],[2]]&lt;&gt;0,"",IF(Table3[[#This Row],[3]]&lt;&gt;0,"",IF(Table3[[#This Row],[4]]&lt;&gt;0,Table3[[#This Row],[4]],Q32))))</f>
        <v/>
      </c>
      <c r="R33" t="str">
        <f>IF(Table3[[#This Row],[1]]&lt;&gt;0,"",IF(Table3[[#This Row],[2]]&lt;&gt;0,"",IF(Table3[[#This Row],[3]]&lt;&gt;0,"",IF(Table3[[#This Row],[4]]&lt;&gt;0,"",IF(Table3[[#This Row],[5]]&lt;&gt;0,Table3[[#This Row],[5]],R32)))))</f>
        <v>Значение 6</v>
      </c>
      <c r="S33" t="str">
        <f>IF(Table3[[#This Row],[1]]&lt;&gt;0,"",IF(Table3[[#This Row],[2]]&lt;&gt;0,"",IF(Table3[[#This Row],[3]]&lt;&gt;0,"",IF(Table3[[#This Row],[4]]&lt;&gt;0,"",IF(Table3[[#This Row],[5]]&lt;&gt;0,"",IF(Table3[[#This Row],[6]]&lt;&gt;0,Table3[[#This Row],[6]],S32))))))</f>
        <v/>
      </c>
      <c r="T33" t="str">
        <f>Table3[[#This Row],[Уровень 1]]&amp;Table3[[#This Row],[Уровень 2]]&amp;Table3[[#This Row],[Уровень 3]]&amp;Table3[[#This Row],[Уровень 4]]&amp;Table3[[#This Row],[Уровень 5]]&amp;Table3[[#This Row],[Уровень 6]]</f>
        <v>Значение 2Значение 3Значение 8Значение 6</v>
      </c>
      <c r="U33" t="str">
        <f>IF(Table3[[#This Row],[Нижний уровень иерархии]]=0,"",VLOOKUP(Table3[[#This Row],[Агрегированный уровень]],Table2[],COUNTA(Table2[#Headers]),FALSE))</f>
        <v/>
      </c>
    </row>
    <row r="34" spans="2:21" ht="18" customHeight="1" x14ac:dyDescent="0.25">
      <c r="G34" t="s">
        <v>27</v>
      </c>
      <c r="J34" t="b">
        <v>0</v>
      </c>
      <c r="K34" t="b">
        <f>IF(Table3[[#This Row],[Сheck box status]]&lt;&gt;"",Table3[[#This Row],[Сheck box status]],K33)</f>
        <v>0</v>
      </c>
      <c r="L34">
        <f>IF(Table3[[#This Row],[6]]&lt;&gt;0,6,IF(Table3[[#This Row],[5]]&lt;&gt;0,5,IF(Table3[[#This Row],[4]]&lt;&gt;0,4,IF(Table3[[#This Row],[3]]&lt;&gt;0,3,IF(Table3[[#This Row],[2]]&lt;&gt;0,2,IF(Table3[[#This Row],[1]]&lt;&gt;0,1,0))))))</f>
        <v>6</v>
      </c>
      <c r="M34">
        <f>IF(Table3[[#This Row],[Уровень иерархии]]&gt;=L35,1,0)</f>
        <v>1</v>
      </c>
      <c r="N34" t="str">
        <f>IF(Table3[[#This Row],[1]]&lt;&gt;0,Table3[[#This Row],[1]],N33)</f>
        <v>Значение 2</v>
      </c>
      <c r="O34" t="str">
        <f>IF(Table3[[#This Row],[1]]&lt;&gt;0,"",IF(Table3[[#This Row],[2]]&lt;&gt;0,Table3[[#This Row],[2]],O33))</f>
        <v>Значение 3</v>
      </c>
      <c r="P34" t="str">
        <f>IF(Table3[[#This Row],[1]]&lt;&gt;0,"",IF(Table3[[#This Row],[2]]&lt;&gt;0,"",IF(Table3[[#This Row],[3]]&lt;&gt;0,Table3[[#This Row],[3]],P33)))</f>
        <v>Значение 8</v>
      </c>
      <c r="Q34" t="str">
        <f>IF(Table3[[#This Row],[1]]&lt;&gt;0,"",IF(Table3[[#This Row],[2]]&lt;&gt;0,"",IF(Table3[[#This Row],[3]]&lt;&gt;0,"",IF(Table3[[#This Row],[4]]&lt;&gt;0,Table3[[#This Row],[4]],Q33))))</f>
        <v/>
      </c>
      <c r="R34" t="str">
        <f>IF(Table3[[#This Row],[1]]&lt;&gt;0,"",IF(Table3[[#This Row],[2]]&lt;&gt;0,"",IF(Table3[[#This Row],[3]]&lt;&gt;0,"",IF(Table3[[#This Row],[4]]&lt;&gt;0,"",IF(Table3[[#This Row],[5]]&lt;&gt;0,Table3[[#This Row],[5]],R33)))))</f>
        <v>Значение 6</v>
      </c>
      <c r="S34" t="str">
        <f>IF(Table3[[#This Row],[1]]&lt;&gt;0,"",IF(Table3[[#This Row],[2]]&lt;&gt;0,"",IF(Table3[[#This Row],[3]]&lt;&gt;0,"",IF(Table3[[#This Row],[4]]&lt;&gt;0,"",IF(Table3[[#This Row],[5]]&lt;&gt;0,"",IF(Table3[[#This Row],[6]]&lt;&gt;0,Table3[[#This Row],[6]],S33))))))</f>
        <v>Значение 9</v>
      </c>
      <c r="T34" t="str">
        <f>Table3[[#This Row],[Уровень 1]]&amp;Table3[[#This Row],[Уровень 2]]&amp;Table3[[#This Row],[Уровень 3]]&amp;Table3[[#This Row],[Уровень 4]]&amp;Table3[[#This Row],[Уровень 5]]&amp;Table3[[#This Row],[Уровень 6]]</f>
        <v>Значение 2Значение 3Значение 8Значение 6Значение 9</v>
      </c>
      <c r="U34" t="str">
        <f>IF(Table3[[#This Row],[Нижний уровень иерархии]]=0,"",VLOOKUP(Table3[[#This Row],[Агрегированный уровень]],Table2[],COUNTA(Table2[#Headers]),FALSE))</f>
        <v>Дополнительный</v>
      </c>
    </row>
    <row r="35" spans="2:21" ht="18" customHeight="1" x14ac:dyDescent="0.25">
      <c r="G35" t="s">
        <v>28</v>
      </c>
      <c r="J35" t="b">
        <v>0</v>
      </c>
      <c r="K35" t="b">
        <f>IF(Table3[[#This Row],[Сheck box status]]&lt;&gt;"",Table3[[#This Row],[Сheck box status]],K34)</f>
        <v>0</v>
      </c>
      <c r="L35">
        <f>IF(Table3[[#This Row],[6]]&lt;&gt;0,6,IF(Table3[[#This Row],[5]]&lt;&gt;0,5,IF(Table3[[#This Row],[4]]&lt;&gt;0,4,IF(Table3[[#This Row],[3]]&lt;&gt;0,3,IF(Table3[[#This Row],[2]]&lt;&gt;0,2,IF(Table3[[#This Row],[1]]&lt;&gt;0,1,0))))))</f>
        <v>6</v>
      </c>
      <c r="M35">
        <f>IF(Table3[[#This Row],[Уровень иерархии]]&gt;=L36,1,0)</f>
        <v>1</v>
      </c>
      <c r="N35" t="str">
        <f>IF(Table3[[#This Row],[1]]&lt;&gt;0,Table3[[#This Row],[1]],N34)</f>
        <v>Значение 2</v>
      </c>
      <c r="O35" t="str">
        <f>IF(Table3[[#This Row],[1]]&lt;&gt;0,"",IF(Table3[[#This Row],[2]]&lt;&gt;0,Table3[[#This Row],[2]],O34))</f>
        <v>Значение 3</v>
      </c>
      <c r="P35" t="str">
        <f>IF(Table3[[#This Row],[1]]&lt;&gt;0,"",IF(Table3[[#This Row],[2]]&lt;&gt;0,"",IF(Table3[[#This Row],[3]]&lt;&gt;0,Table3[[#This Row],[3]],P34)))</f>
        <v>Значение 8</v>
      </c>
      <c r="Q35" t="str">
        <f>IF(Table3[[#This Row],[1]]&lt;&gt;0,"",IF(Table3[[#This Row],[2]]&lt;&gt;0,"",IF(Table3[[#This Row],[3]]&lt;&gt;0,"",IF(Table3[[#This Row],[4]]&lt;&gt;0,Table3[[#This Row],[4]],Q34))))</f>
        <v/>
      </c>
      <c r="R35" t="str">
        <f>IF(Table3[[#This Row],[1]]&lt;&gt;0,"",IF(Table3[[#This Row],[2]]&lt;&gt;0,"",IF(Table3[[#This Row],[3]]&lt;&gt;0,"",IF(Table3[[#This Row],[4]]&lt;&gt;0,"",IF(Table3[[#This Row],[5]]&lt;&gt;0,Table3[[#This Row],[5]],R34)))))</f>
        <v>Значение 6</v>
      </c>
      <c r="S35" t="str">
        <f>IF(Table3[[#This Row],[1]]&lt;&gt;0,"",IF(Table3[[#This Row],[2]]&lt;&gt;0,"",IF(Table3[[#This Row],[3]]&lt;&gt;0,"",IF(Table3[[#This Row],[4]]&lt;&gt;0,"",IF(Table3[[#This Row],[5]]&lt;&gt;0,"",IF(Table3[[#This Row],[6]]&lt;&gt;0,Table3[[#This Row],[6]],S34))))))</f>
        <v>Значение 10</v>
      </c>
      <c r="T35" t="str">
        <f>Table3[[#This Row],[Уровень 1]]&amp;Table3[[#This Row],[Уровень 2]]&amp;Table3[[#This Row],[Уровень 3]]&amp;Table3[[#This Row],[Уровень 4]]&amp;Table3[[#This Row],[Уровень 5]]&amp;Table3[[#This Row],[Уровень 6]]</f>
        <v>Значение 2Значение 3Значение 8Значение 6Значение 10</v>
      </c>
      <c r="U35" t="str">
        <f>IF(Table3[[#This Row],[Нижний уровень иерархии]]=0,"",VLOOKUP(Table3[[#This Row],[Агрегированный уровень]],Table2[],COUNTA(Table2[#Headers]),FALSE))</f>
        <v>Дополнительный</v>
      </c>
    </row>
    <row r="36" spans="2:21" ht="18" customHeight="1" x14ac:dyDescent="0.25">
      <c r="D36" t="s">
        <v>27</v>
      </c>
      <c r="J36" t="b">
        <v>0</v>
      </c>
      <c r="K36" t="b">
        <f>IF(Table3[[#This Row],[Сheck box status]]&lt;&gt;"",Table3[[#This Row],[Сheck box status]],K35)</f>
        <v>0</v>
      </c>
      <c r="L36">
        <f>IF(Table3[[#This Row],[6]]&lt;&gt;0,6,IF(Table3[[#This Row],[5]]&lt;&gt;0,5,IF(Table3[[#This Row],[4]]&lt;&gt;0,4,IF(Table3[[#This Row],[3]]&lt;&gt;0,3,IF(Table3[[#This Row],[2]]&lt;&gt;0,2,IF(Table3[[#This Row],[1]]&lt;&gt;0,1,0))))))</f>
        <v>3</v>
      </c>
      <c r="M36">
        <f>IF(Table3[[#This Row],[Уровень иерархии]]&gt;=L37,1,0)</f>
        <v>1</v>
      </c>
      <c r="N36" t="str">
        <f>IF(Table3[[#This Row],[1]]&lt;&gt;0,Table3[[#This Row],[1]],N35)</f>
        <v>Значение 2</v>
      </c>
      <c r="O36" t="str">
        <f>IF(Table3[[#This Row],[1]]&lt;&gt;0,"",IF(Table3[[#This Row],[2]]&lt;&gt;0,Table3[[#This Row],[2]],O35))</f>
        <v>Значение 3</v>
      </c>
      <c r="P36" t="str">
        <f>IF(Table3[[#This Row],[1]]&lt;&gt;0,"",IF(Table3[[#This Row],[2]]&lt;&gt;0,"",IF(Table3[[#This Row],[3]]&lt;&gt;0,Table3[[#This Row],[3]],P35)))</f>
        <v>Значение 9</v>
      </c>
      <c r="Q36" t="str">
        <f>IF(Table3[[#This Row],[1]]&lt;&gt;0,"",IF(Table3[[#This Row],[2]]&lt;&gt;0,"",IF(Table3[[#This Row],[3]]&lt;&gt;0,"",IF(Table3[[#This Row],[4]]&lt;&gt;0,Table3[[#This Row],[4]],Q35))))</f>
        <v/>
      </c>
      <c r="R36" t="str">
        <f>IF(Table3[[#This Row],[1]]&lt;&gt;0,"",IF(Table3[[#This Row],[2]]&lt;&gt;0,"",IF(Table3[[#This Row],[3]]&lt;&gt;0,"",IF(Table3[[#This Row],[4]]&lt;&gt;0,"",IF(Table3[[#This Row],[5]]&lt;&gt;0,Table3[[#This Row],[5]],R35)))))</f>
        <v/>
      </c>
      <c r="S36" t="str">
        <f>IF(Table3[[#This Row],[1]]&lt;&gt;0,"",IF(Table3[[#This Row],[2]]&lt;&gt;0,"",IF(Table3[[#This Row],[3]]&lt;&gt;0,"",IF(Table3[[#This Row],[4]]&lt;&gt;0,"",IF(Table3[[#This Row],[5]]&lt;&gt;0,"",IF(Table3[[#This Row],[6]]&lt;&gt;0,Table3[[#This Row],[6]],S35))))))</f>
        <v/>
      </c>
      <c r="T36" t="str">
        <f>Table3[[#This Row],[Уровень 1]]&amp;Table3[[#This Row],[Уровень 2]]&amp;Table3[[#This Row],[Уровень 3]]&amp;Table3[[#This Row],[Уровень 4]]&amp;Table3[[#This Row],[Уровень 5]]&amp;Table3[[#This Row],[Уровень 6]]</f>
        <v>Значение 2Значение 3Значение 9</v>
      </c>
      <c r="U36" t="str">
        <f>IF(Table3[[#This Row],[Нижний уровень иерархии]]=0,"",VLOOKUP(Table3[[#This Row],[Агрегированный уровень]],Table2[],COUNTA(Table2[#Headers]),FALSE))</f>
        <v>Дополнительный</v>
      </c>
    </row>
    <row r="37" spans="2:21" ht="18" customHeight="1" x14ac:dyDescent="0.25">
      <c r="D37" t="s">
        <v>28</v>
      </c>
      <c r="J37" t="b">
        <v>0</v>
      </c>
      <c r="K37" t="b">
        <f>IF(Table3[[#This Row],[Сheck box status]]&lt;&gt;"",Table3[[#This Row],[Сheck box status]],K36)</f>
        <v>0</v>
      </c>
      <c r="L37">
        <f>IF(Table3[[#This Row],[6]]&lt;&gt;0,6,IF(Table3[[#This Row],[5]]&lt;&gt;0,5,IF(Table3[[#This Row],[4]]&lt;&gt;0,4,IF(Table3[[#This Row],[3]]&lt;&gt;0,3,IF(Table3[[#This Row],[2]]&lt;&gt;0,2,IF(Table3[[#This Row],[1]]&lt;&gt;0,1,0))))))</f>
        <v>3</v>
      </c>
      <c r="M37">
        <f>IF(Table3[[#This Row],[Уровень иерархии]]&gt;=L38,1,0)</f>
        <v>1</v>
      </c>
      <c r="N37" t="str">
        <f>IF(Table3[[#This Row],[1]]&lt;&gt;0,Table3[[#This Row],[1]],N36)</f>
        <v>Значение 2</v>
      </c>
      <c r="O37" t="str">
        <f>IF(Table3[[#This Row],[1]]&lt;&gt;0,"",IF(Table3[[#This Row],[2]]&lt;&gt;0,Table3[[#This Row],[2]],O36))</f>
        <v>Значение 3</v>
      </c>
      <c r="P37" t="str">
        <f>IF(Table3[[#This Row],[1]]&lt;&gt;0,"",IF(Table3[[#This Row],[2]]&lt;&gt;0,"",IF(Table3[[#This Row],[3]]&lt;&gt;0,Table3[[#This Row],[3]],P36)))</f>
        <v>Значение 10</v>
      </c>
      <c r="Q37" t="str">
        <f>IF(Table3[[#This Row],[1]]&lt;&gt;0,"",IF(Table3[[#This Row],[2]]&lt;&gt;0,"",IF(Table3[[#This Row],[3]]&lt;&gt;0,"",IF(Table3[[#This Row],[4]]&lt;&gt;0,Table3[[#This Row],[4]],Q36))))</f>
        <v/>
      </c>
      <c r="R37" t="str">
        <f>IF(Table3[[#This Row],[1]]&lt;&gt;0,"",IF(Table3[[#This Row],[2]]&lt;&gt;0,"",IF(Table3[[#This Row],[3]]&lt;&gt;0,"",IF(Table3[[#This Row],[4]]&lt;&gt;0,"",IF(Table3[[#This Row],[5]]&lt;&gt;0,Table3[[#This Row],[5]],R36)))))</f>
        <v/>
      </c>
      <c r="S37" t="str">
        <f>IF(Table3[[#This Row],[1]]&lt;&gt;0,"",IF(Table3[[#This Row],[2]]&lt;&gt;0,"",IF(Table3[[#This Row],[3]]&lt;&gt;0,"",IF(Table3[[#This Row],[4]]&lt;&gt;0,"",IF(Table3[[#This Row],[5]]&lt;&gt;0,"",IF(Table3[[#This Row],[6]]&lt;&gt;0,Table3[[#This Row],[6]],S36))))))</f>
        <v/>
      </c>
      <c r="T37" t="str">
        <f>Table3[[#This Row],[Уровень 1]]&amp;Table3[[#This Row],[Уровень 2]]&amp;Table3[[#This Row],[Уровень 3]]&amp;Table3[[#This Row],[Уровень 4]]&amp;Table3[[#This Row],[Уровень 5]]&amp;Table3[[#This Row],[Уровень 6]]</f>
        <v>Значение 2Значение 3Значение 10</v>
      </c>
      <c r="U37" t="str">
        <f>IF(Table3[[#This Row],[Нижний уровень иерархии]]=0,"",VLOOKUP(Table3[[#This Row],[Агрегированный уровень]],Table2[],COUNTA(Table2[#Headers]),FALSE))</f>
        <v>Дополнительный</v>
      </c>
    </row>
    <row r="38" spans="2:21" ht="18" customHeight="1" x14ac:dyDescent="0.25">
      <c r="C38" t="s">
        <v>22</v>
      </c>
      <c r="J38" t="b">
        <v>0</v>
      </c>
      <c r="K38" t="b">
        <f>IF(Table3[[#This Row],[Сheck box status]]&lt;&gt;"",Table3[[#This Row],[Сheck box status]],K37)</f>
        <v>0</v>
      </c>
      <c r="L38">
        <f>IF(Table3[[#This Row],[6]]&lt;&gt;0,6,IF(Table3[[#This Row],[5]]&lt;&gt;0,5,IF(Table3[[#This Row],[4]]&lt;&gt;0,4,IF(Table3[[#This Row],[3]]&lt;&gt;0,3,IF(Table3[[#This Row],[2]]&lt;&gt;0,2,IF(Table3[[#This Row],[1]]&lt;&gt;0,1,0))))))</f>
        <v>2</v>
      </c>
      <c r="M38">
        <f>IF(Table3[[#This Row],[Уровень иерархии]]&gt;=L39,1,0)</f>
        <v>0</v>
      </c>
      <c r="N38" t="str">
        <f>IF(Table3[[#This Row],[1]]&lt;&gt;0,Table3[[#This Row],[1]],N37)</f>
        <v>Значение 2</v>
      </c>
      <c r="O38" t="str">
        <f>IF(Table3[[#This Row],[1]]&lt;&gt;0,"",IF(Table3[[#This Row],[2]]&lt;&gt;0,Table3[[#This Row],[2]],O37))</f>
        <v>Значение 4</v>
      </c>
      <c r="P38" t="str">
        <f>IF(Table3[[#This Row],[1]]&lt;&gt;0,"",IF(Table3[[#This Row],[2]]&lt;&gt;0,"",IF(Table3[[#This Row],[3]]&lt;&gt;0,Table3[[#This Row],[3]],P37)))</f>
        <v/>
      </c>
      <c r="Q38" t="str">
        <f>IF(Table3[[#This Row],[1]]&lt;&gt;0,"",IF(Table3[[#This Row],[2]]&lt;&gt;0,"",IF(Table3[[#This Row],[3]]&lt;&gt;0,"",IF(Table3[[#This Row],[4]]&lt;&gt;0,Table3[[#This Row],[4]],Q37))))</f>
        <v/>
      </c>
      <c r="R38" t="str">
        <f>IF(Table3[[#This Row],[1]]&lt;&gt;0,"",IF(Table3[[#This Row],[2]]&lt;&gt;0,"",IF(Table3[[#This Row],[3]]&lt;&gt;0,"",IF(Table3[[#This Row],[4]]&lt;&gt;0,"",IF(Table3[[#This Row],[5]]&lt;&gt;0,Table3[[#This Row],[5]],R37)))))</f>
        <v/>
      </c>
      <c r="S38" t="str">
        <f>IF(Table3[[#This Row],[1]]&lt;&gt;0,"",IF(Table3[[#This Row],[2]]&lt;&gt;0,"",IF(Table3[[#This Row],[3]]&lt;&gt;0,"",IF(Table3[[#This Row],[4]]&lt;&gt;0,"",IF(Table3[[#This Row],[5]]&lt;&gt;0,"",IF(Table3[[#This Row],[6]]&lt;&gt;0,Table3[[#This Row],[6]],S37))))))</f>
        <v/>
      </c>
      <c r="T38" t="str">
        <f>Table3[[#This Row],[Уровень 1]]&amp;Table3[[#This Row],[Уровень 2]]&amp;Table3[[#This Row],[Уровень 3]]&amp;Table3[[#This Row],[Уровень 4]]&amp;Table3[[#This Row],[Уровень 5]]&amp;Table3[[#This Row],[Уровень 6]]</f>
        <v>Значение 2Значение 4</v>
      </c>
      <c r="U38" t="str">
        <f>IF(Table3[[#This Row],[Нижний уровень иерархии]]=0,"",VLOOKUP(Table3[[#This Row],[Агрегированный уровень]],Table2[],COUNTA(Table2[#Headers]),FALSE))</f>
        <v/>
      </c>
    </row>
    <row r="39" spans="2:21" ht="18" customHeight="1" x14ac:dyDescent="0.25">
      <c r="D39" t="s">
        <v>29</v>
      </c>
      <c r="J39" t="b">
        <v>0</v>
      </c>
      <c r="K39" t="b">
        <f>IF(Table3[[#This Row],[Сheck box status]]&lt;&gt;"",Table3[[#This Row],[Сheck box status]],K38)</f>
        <v>0</v>
      </c>
      <c r="L39">
        <f>IF(Table3[[#This Row],[6]]&lt;&gt;0,6,IF(Table3[[#This Row],[5]]&lt;&gt;0,5,IF(Table3[[#This Row],[4]]&lt;&gt;0,4,IF(Table3[[#This Row],[3]]&lt;&gt;0,3,IF(Table3[[#This Row],[2]]&lt;&gt;0,2,IF(Table3[[#This Row],[1]]&lt;&gt;0,1,0))))))</f>
        <v>3</v>
      </c>
      <c r="M39">
        <f>IF(Table3[[#This Row],[Уровень иерархии]]&gt;=L40,1,0)</f>
        <v>1</v>
      </c>
      <c r="N39" t="str">
        <f>IF(Table3[[#This Row],[1]]&lt;&gt;0,Table3[[#This Row],[1]],N38)</f>
        <v>Значение 2</v>
      </c>
      <c r="O39" t="str">
        <f>IF(Table3[[#This Row],[1]]&lt;&gt;0,"",IF(Table3[[#This Row],[2]]&lt;&gt;0,Table3[[#This Row],[2]],O38))</f>
        <v>Значение 4</v>
      </c>
      <c r="P39" t="str">
        <f>IF(Table3[[#This Row],[1]]&lt;&gt;0,"",IF(Table3[[#This Row],[2]]&lt;&gt;0,"",IF(Table3[[#This Row],[3]]&lt;&gt;0,Table3[[#This Row],[3]],P38)))</f>
        <v>Значение 11</v>
      </c>
      <c r="Q39" t="str">
        <f>IF(Table3[[#This Row],[1]]&lt;&gt;0,"",IF(Table3[[#This Row],[2]]&lt;&gt;0,"",IF(Table3[[#This Row],[3]]&lt;&gt;0,"",IF(Table3[[#This Row],[4]]&lt;&gt;0,Table3[[#This Row],[4]],Q38))))</f>
        <v/>
      </c>
      <c r="R39" t="str">
        <f>IF(Table3[[#This Row],[1]]&lt;&gt;0,"",IF(Table3[[#This Row],[2]]&lt;&gt;0,"",IF(Table3[[#This Row],[3]]&lt;&gt;0,"",IF(Table3[[#This Row],[4]]&lt;&gt;0,"",IF(Table3[[#This Row],[5]]&lt;&gt;0,Table3[[#This Row],[5]],R38)))))</f>
        <v/>
      </c>
      <c r="S39" t="str">
        <f>IF(Table3[[#This Row],[1]]&lt;&gt;0,"",IF(Table3[[#This Row],[2]]&lt;&gt;0,"",IF(Table3[[#This Row],[3]]&lt;&gt;0,"",IF(Table3[[#This Row],[4]]&lt;&gt;0,"",IF(Table3[[#This Row],[5]]&lt;&gt;0,"",IF(Table3[[#This Row],[6]]&lt;&gt;0,Table3[[#This Row],[6]],S38))))))</f>
        <v/>
      </c>
      <c r="T39" t="str">
        <f>Table3[[#This Row],[Уровень 1]]&amp;Table3[[#This Row],[Уровень 2]]&amp;Table3[[#This Row],[Уровень 3]]&amp;Table3[[#This Row],[Уровень 4]]&amp;Table3[[#This Row],[Уровень 5]]&amp;Table3[[#This Row],[Уровень 6]]</f>
        <v>Значение 2Значение 4Значение 11</v>
      </c>
      <c r="U39" t="str">
        <f>IF(Table3[[#This Row],[Нижний уровень иерархии]]=0,"",VLOOKUP(Table3[[#This Row],[Агрегированный уровень]],Table2[],COUNTA(Table2[#Headers]),FALSE))</f>
        <v>Дополнительный</v>
      </c>
    </row>
    <row r="40" spans="2:21" ht="18" customHeight="1" x14ac:dyDescent="0.25">
      <c r="D40" t="s">
        <v>30</v>
      </c>
      <c r="J40" t="b">
        <v>0</v>
      </c>
      <c r="K40" t="b">
        <f>IF(Table3[[#This Row],[Сheck box status]]&lt;&gt;"",Table3[[#This Row],[Сheck box status]],K39)</f>
        <v>0</v>
      </c>
      <c r="L40">
        <f>IF(Table3[[#This Row],[6]]&lt;&gt;0,6,IF(Table3[[#This Row],[5]]&lt;&gt;0,5,IF(Table3[[#This Row],[4]]&lt;&gt;0,4,IF(Table3[[#This Row],[3]]&lt;&gt;0,3,IF(Table3[[#This Row],[2]]&lt;&gt;0,2,IF(Table3[[#This Row],[1]]&lt;&gt;0,1,0))))))</f>
        <v>3</v>
      </c>
      <c r="M40">
        <f>IF(Table3[[#This Row],[Уровень иерархии]]&gt;=L41,1,0)</f>
        <v>0</v>
      </c>
      <c r="N40" t="str">
        <f>IF(Table3[[#This Row],[1]]&lt;&gt;0,Table3[[#This Row],[1]],N39)</f>
        <v>Значение 2</v>
      </c>
      <c r="O40" t="str">
        <f>IF(Table3[[#This Row],[1]]&lt;&gt;0,"",IF(Table3[[#This Row],[2]]&lt;&gt;0,Table3[[#This Row],[2]],O39))</f>
        <v>Значение 4</v>
      </c>
      <c r="P40" t="str">
        <f>IF(Table3[[#This Row],[1]]&lt;&gt;0,"",IF(Table3[[#This Row],[2]]&lt;&gt;0,"",IF(Table3[[#This Row],[3]]&lt;&gt;0,Table3[[#This Row],[3]],P39)))</f>
        <v>Значение 12</v>
      </c>
      <c r="Q40" t="str">
        <f>IF(Table3[[#This Row],[1]]&lt;&gt;0,"",IF(Table3[[#This Row],[2]]&lt;&gt;0,"",IF(Table3[[#This Row],[3]]&lt;&gt;0,"",IF(Table3[[#This Row],[4]]&lt;&gt;0,Table3[[#This Row],[4]],Q39))))</f>
        <v/>
      </c>
      <c r="R40" t="str">
        <f>IF(Table3[[#This Row],[1]]&lt;&gt;0,"",IF(Table3[[#This Row],[2]]&lt;&gt;0,"",IF(Table3[[#This Row],[3]]&lt;&gt;0,"",IF(Table3[[#This Row],[4]]&lt;&gt;0,"",IF(Table3[[#This Row],[5]]&lt;&gt;0,Table3[[#This Row],[5]],R39)))))</f>
        <v/>
      </c>
      <c r="S40" t="str">
        <f>IF(Table3[[#This Row],[1]]&lt;&gt;0,"",IF(Table3[[#This Row],[2]]&lt;&gt;0,"",IF(Table3[[#This Row],[3]]&lt;&gt;0,"",IF(Table3[[#This Row],[4]]&lt;&gt;0,"",IF(Table3[[#This Row],[5]]&lt;&gt;0,"",IF(Table3[[#This Row],[6]]&lt;&gt;0,Table3[[#This Row],[6]],S39))))))</f>
        <v/>
      </c>
      <c r="T40" t="str">
        <f>Table3[[#This Row],[Уровень 1]]&amp;Table3[[#This Row],[Уровень 2]]&amp;Table3[[#This Row],[Уровень 3]]&amp;Table3[[#This Row],[Уровень 4]]&amp;Table3[[#This Row],[Уровень 5]]&amp;Table3[[#This Row],[Уровень 6]]</f>
        <v>Значение 2Значение 4Значение 12</v>
      </c>
      <c r="U40" t="str">
        <f>IF(Table3[[#This Row],[Нижний уровень иерархии]]=0,"",VLOOKUP(Table3[[#This Row],[Агрегированный уровень]],Table2[],COUNTA(Table2[#Headers]),FALSE))</f>
        <v/>
      </c>
    </row>
    <row r="41" spans="2:21" ht="18" customHeight="1" x14ac:dyDescent="0.25">
      <c r="F41" t="s">
        <v>25</v>
      </c>
      <c r="J41" t="b">
        <v>0</v>
      </c>
      <c r="K41" t="b">
        <f>IF(Table3[[#This Row],[Сheck box status]]&lt;&gt;"",Table3[[#This Row],[Сheck box status]],K40)</f>
        <v>0</v>
      </c>
      <c r="L41">
        <f>IF(Table3[[#This Row],[6]]&lt;&gt;0,6,IF(Table3[[#This Row],[5]]&lt;&gt;0,5,IF(Table3[[#This Row],[4]]&lt;&gt;0,4,IF(Table3[[#This Row],[3]]&lt;&gt;0,3,IF(Table3[[#This Row],[2]]&lt;&gt;0,2,IF(Table3[[#This Row],[1]]&lt;&gt;0,1,0))))))</f>
        <v>5</v>
      </c>
      <c r="M41">
        <f>IF(Table3[[#This Row],[Уровень иерархии]]&gt;=L42,1,0)</f>
        <v>0</v>
      </c>
      <c r="N41" t="str">
        <f>IF(Table3[[#This Row],[1]]&lt;&gt;0,Table3[[#This Row],[1]],N40)</f>
        <v>Значение 2</v>
      </c>
      <c r="O41" t="str">
        <f>IF(Table3[[#This Row],[1]]&lt;&gt;0,"",IF(Table3[[#This Row],[2]]&lt;&gt;0,Table3[[#This Row],[2]],O40))</f>
        <v>Значение 4</v>
      </c>
      <c r="P41" t="str">
        <f>IF(Table3[[#This Row],[1]]&lt;&gt;0,"",IF(Table3[[#This Row],[2]]&lt;&gt;0,"",IF(Table3[[#This Row],[3]]&lt;&gt;0,Table3[[#This Row],[3]],P40)))</f>
        <v>Значение 12</v>
      </c>
      <c r="Q41" t="str">
        <f>IF(Table3[[#This Row],[1]]&lt;&gt;0,"",IF(Table3[[#This Row],[2]]&lt;&gt;0,"",IF(Table3[[#This Row],[3]]&lt;&gt;0,"",IF(Table3[[#This Row],[4]]&lt;&gt;0,Table3[[#This Row],[4]],Q40))))</f>
        <v/>
      </c>
      <c r="R41" t="str">
        <f>IF(Table3[[#This Row],[1]]&lt;&gt;0,"",IF(Table3[[#This Row],[2]]&lt;&gt;0,"",IF(Table3[[#This Row],[3]]&lt;&gt;0,"",IF(Table3[[#This Row],[4]]&lt;&gt;0,"",IF(Table3[[#This Row],[5]]&lt;&gt;0,Table3[[#This Row],[5]],R40)))))</f>
        <v>Значение 7</v>
      </c>
      <c r="S41" t="str">
        <f>IF(Table3[[#This Row],[1]]&lt;&gt;0,"",IF(Table3[[#This Row],[2]]&lt;&gt;0,"",IF(Table3[[#This Row],[3]]&lt;&gt;0,"",IF(Table3[[#This Row],[4]]&lt;&gt;0,"",IF(Table3[[#This Row],[5]]&lt;&gt;0,"",IF(Table3[[#This Row],[6]]&lt;&gt;0,Table3[[#This Row],[6]],S40))))))</f>
        <v/>
      </c>
      <c r="T41" t="str">
        <f>Table3[[#This Row],[Уровень 1]]&amp;Table3[[#This Row],[Уровень 2]]&amp;Table3[[#This Row],[Уровень 3]]&amp;Table3[[#This Row],[Уровень 4]]&amp;Table3[[#This Row],[Уровень 5]]&amp;Table3[[#This Row],[Уровень 6]]</f>
        <v>Значение 2Значение 4Значение 12Значение 7</v>
      </c>
      <c r="U41" t="str">
        <f>IF(Table3[[#This Row],[Нижний уровень иерархии]]=0,"",VLOOKUP(Table3[[#This Row],[Агрегированный уровень]],Table2[],COUNTA(Table2[#Headers]),FALSE))</f>
        <v/>
      </c>
    </row>
    <row r="42" spans="2:21" ht="18" customHeight="1" x14ac:dyDescent="0.25">
      <c r="G42" t="s">
        <v>29</v>
      </c>
      <c r="J42" t="b">
        <v>0</v>
      </c>
      <c r="K42" t="b">
        <f>IF(Table3[[#This Row],[Сheck box status]]&lt;&gt;"",Table3[[#This Row],[Сheck box status]],K41)</f>
        <v>0</v>
      </c>
      <c r="L42">
        <f>IF(Table3[[#This Row],[6]]&lt;&gt;0,6,IF(Table3[[#This Row],[5]]&lt;&gt;0,5,IF(Table3[[#This Row],[4]]&lt;&gt;0,4,IF(Table3[[#This Row],[3]]&lt;&gt;0,3,IF(Table3[[#This Row],[2]]&lt;&gt;0,2,IF(Table3[[#This Row],[1]]&lt;&gt;0,1,0))))))</f>
        <v>6</v>
      </c>
      <c r="M42">
        <f>IF(Table3[[#This Row],[Уровень иерархии]]&gt;=L43,1,0)</f>
        <v>1</v>
      </c>
      <c r="N42" t="str">
        <f>IF(Table3[[#This Row],[1]]&lt;&gt;0,Table3[[#This Row],[1]],N41)</f>
        <v>Значение 2</v>
      </c>
      <c r="O42" t="str">
        <f>IF(Table3[[#This Row],[1]]&lt;&gt;0,"",IF(Table3[[#This Row],[2]]&lt;&gt;0,Table3[[#This Row],[2]],O41))</f>
        <v>Значение 4</v>
      </c>
      <c r="P42" t="str">
        <f>IF(Table3[[#This Row],[1]]&lt;&gt;0,"",IF(Table3[[#This Row],[2]]&lt;&gt;0,"",IF(Table3[[#This Row],[3]]&lt;&gt;0,Table3[[#This Row],[3]],P41)))</f>
        <v>Значение 12</v>
      </c>
      <c r="Q42" t="str">
        <f>IF(Table3[[#This Row],[1]]&lt;&gt;0,"",IF(Table3[[#This Row],[2]]&lt;&gt;0,"",IF(Table3[[#This Row],[3]]&lt;&gt;0,"",IF(Table3[[#This Row],[4]]&lt;&gt;0,Table3[[#This Row],[4]],Q41))))</f>
        <v/>
      </c>
      <c r="R42" t="str">
        <f>IF(Table3[[#This Row],[1]]&lt;&gt;0,"",IF(Table3[[#This Row],[2]]&lt;&gt;0,"",IF(Table3[[#This Row],[3]]&lt;&gt;0,"",IF(Table3[[#This Row],[4]]&lt;&gt;0,"",IF(Table3[[#This Row],[5]]&lt;&gt;0,Table3[[#This Row],[5]],R41)))))</f>
        <v>Значение 7</v>
      </c>
      <c r="S42" t="str">
        <f>IF(Table3[[#This Row],[1]]&lt;&gt;0,"",IF(Table3[[#This Row],[2]]&lt;&gt;0,"",IF(Table3[[#This Row],[3]]&lt;&gt;0,"",IF(Table3[[#This Row],[4]]&lt;&gt;0,"",IF(Table3[[#This Row],[5]]&lt;&gt;0,"",IF(Table3[[#This Row],[6]]&lt;&gt;0,Table3[[#This Row],[6]],S41))))))</f>
        <v>Значение 11</v>
      </c>
      <c r="T42" t="str">
        <f>Table3[[#This Row],[Уровень 1]]&amp;Table3[[#This Row],[Уровень 2]]&amp;Table3[[#This Row],[Уровень 3]]&amp;Table3[[#This Row],[Уровень 4]]&amp;Table3[[#This Row],[Уровень 5]]&amp;Table3[[#This Row],[Уровень 6]]</f>
        <v>Значение 2Значение 4Значение 12Значение 7Значение 11</v>
      </c>
      <c r="U42" t="str">
        <f>IF(Table3[[#This Row],[Нижний уровень иерархии]]=0,"",VLOOKUP(Table3[[#This Row],[Агрегированный уровень]],Table2[],COUNTA(Table2[#Headers]),FALSE))</f>
        <v>Дополнительный</v>
      </c>
    </row>
    <row r="43" spans="2:21" ht="18" customHeight="1" x14ac:dyDescent="0.25">
      <c r="G43" t="s">
        <v>30</v>
      </c>
      <c r="J43" t="b">
        <v>0</v>
      </c>
      <c r="K43" t="b">
        <f>IF(Table3[[#This Row],[Сheck box status]]&lt;&gt;"",Table3[[#This Row],[Сheck box status]],K42)</f>
        <v>0</v>
      </c>
      <c r="L43">
        <f>IF(Table3[[#This Row],[6]]&lt;&gt;0,6,IF(Table3[[#This Row],[5]]&lt;&gt;0,5,IF(Table3[[#This Row],[4]]&lt;&gt;0,4,IF(Table3[[#This Row],[3]]&lt;&gt;0,3,IF(Table3[[#This Row],[2]]&lt;&gt;0,2,IF(Table3[[#This Row],[1]]&lt;&gt;0,1,0))))))</f>
        <v>6</v>
      </c>
      <c r="M43">
        <f>IF(Table3[[#This Row],[Уровень иерархии]]&gt;=L44,1,0)</f>
        <v>1</v>
      </c>
      <c r="N43" t="str">
        <f>IF(Table3[[#This Row],[1]]&lt;&gt;0,Table3[[#This Row],[1]],N42)</f>
        <v>Значение 2</v>
      </c>
      <c r="O43" t="str">
        <f>IF(Table3[[#This Row],[1]]&lt;&gt;0,"",IF(Table3[[#This Row],[2]]&lt;&gt;0,Table3[[#This Row],[2]],O42))</f>
        <v>Значение 4</v>
      </c>
      <c r="P43" t="str">
        <f>IF(Table3[[#This Row],[1]]&lt;&gt;0,"",IF(Table3[[#This Row],[2]]&lt;&gt;0,"",IF(Table3[[#This Row],[3]]&lt;&gt;0,Table3[[#This Row],[3]],P42)))</f>
        <v>Значение 12</v>
      </c>
      <c r="Q43" t="str">
        <f>IF(Table3[[#This Row],[1]]&lt;&gt;0,"",IF(Table3[[#This Row],[2]]&lt;&gt;0,"",IF(Table3[[#This Row],[3]]&lt;&gt;0,"",IF(Table3[[#This Row],[4]]&lt;&gt;0,Table3[[#This Row],[4]],Q42))))</f>
        <v/>
      </c>
      <c r="R43" t="str">
        <f>IF(Table3[[#This Row],[1]]&lt;&gt;0,"",IF(Table3[[#This Row],[2]]&lt;&gt;0,"",IF(Table3[[#This Row],[3]]&lt;&gt;0,"",IF(Table3[[#This Row],[4]]&lt;&gt;0,"",IF(Table3[[#This Row],[5]]&lt;&gt;0,Table3[[#This Row],[5]],R42)))))</f>
        <v>Значение 7</v>
      </c>
      <c r="S43" t="str">
        <f>IF(Table3[[#This Row],[1]]&lt;&gt;0,"",IF(Table3[[#This Row],[2]]&lt;&gt;0,"",IF(Table3[[#This Row],[3]]&lt;&gt;0,"",IF(Table3[[#This Row],[4]]&lt;&gt;0,"",IF(Table3[[#This Row],[5]]&lt;&gt;0,"",IF(Table3[[#This Row],[6]]&lt;&gt;0,Table3[[#This Row],[6]],S42))))))</f>
        <v>Значение 12</v>
      </c>
      <c r="T43" t="str">
        <f>Table3[[#This Row],[Уровень 1]]&amp;Table3[[#This Row],[Уровень 2]]&amp;Table3[[#This Row],[Уровень 3]]&amp;Table3[[#This Row],[Уровень 4]]&amp;Table3[[#This Row],[Уровень 5]]&amp;Table3[[#This Row],[Уровень 6]]</f>
        <v>Значение 2Значение 4Значение 12Значение 7Значение 12</v>
      </c>
      <c r="U43" t="str">
        <f>IF(Table3[[#This Row],[Нижний уровень иерархии]]=0,"",VLOOKUP(Table3[[#This Row],[Агрегированный уровень]],Table2[],COUNTA(Table2[#Headers]),FALSE))</f>
        <v>Дополнительный</v>
      </c>
    </row>
    <row r="44" spans="2:21" ht="18" customHeight="1" x14ac:dyDescent="0.25">
      <c r="F44" t="s">
        <v>26</v>
      </c>
      <c r="J44" t="b">
        <v>0</v>
      </c>
      <c r="K44" t="b">
        <f>IF(Table3[[#This Row],[Сheck box status]]&lt;&gt;"",Table3[[#This Row],[Сheck box status]],K43)</f>
        <v>0</v>
      </c>
      <c r="L44">
        <f>IF(Table3[[#This Row],[6]]&lt;&gt;0,6,IF(Table3[[#This Row],[5]]&lt;&gt;0,5,IF(Table3[[#This Row],[4]]&lt;&gt;0,4,IF(Table3[[#This Row],[3]]&lt;&gt;0,3,IF(Table3[[#This Row],[2]]&lt;&gt;0,2,IF(Table3[[#This Row],[1]]&lt;&gt;0,1,0))))))</f>
        <v>5</v>
      </c>
      <c r="M44">
        <f>IF(Table3[[#This Row],[Уровень иерархии]]&gt;=L45,1,0)</f>
        <v>1</v>
      </c>
      <c r="N44" t="str">
        <f>IF(Table3[[#This Row],[1]]&lt;&gt;0,Table3[[#This Row],[1]],N43)</f>
        <v>Значение 2</v>
      </c>
      <c r="O44" t="str">
        <f>IF(Table3[[#This Row],[1]]&lt;&gt;0,"",IF(Table3[[#This Row],[2]]&lt;&gt;0,Table3[[#This Row],[2]],O43))</f>
        <v>Значение 4</v>
      </c>
      <c r="P44" t="str">
        <f>IF(Table3[[#This Row],[1]]&lt;&gt;0,"",IF(Table3[[#This Row],[2]]&lt;&gt;0,"",IF(Table3[[#This Row],[3]]&lt;&gt;0,Table3[[#This Row],[3]],P43)))</f>
        <v>Значение 12</v>
      </c>
      <c r="Q44" t="str">
        <f>IF(Table3[[#This Row],[1]]&lt;&gt;0,"",IF(Table3[[#This Row],[2]]&lt;&gt;0,"",IF(Table3[[#This Row],[3]]&lt;&gt;0,"",IF(Table3[[#This Row],[4]]&lt;&gt;0,Table3[[#This Row],[4]],Q43))))</f>
        <v/>
      </c>
      <c r="R44" t="str">
        <f>IF(Table3[[#This Row],[1]]&lt;&gt;0,"",IF(Table3[[#This Row],[2]]&lt;&gt;0,"",IF(Table3[[#This Row],[3]]&lt;&gt;0,"",IF(Table3[[#This Row],[4]]&lt;&gt;0,"",IF(Table3[[#This Row],[5]]&lt;&gt;0,Table3[[#This Row],[5]],R43)))))</f>
        <v>Значение 8</v>
      </c>
      <c r="S44" t="str">
        <f>IF(Table3[[#This Row],[1]]&lt;&gt;0,"",IF(Table3[[#This Row],[2]]&lt;&gt;0,"",IF(Table3[[#This Row],[3]]&lt;&gt;0,"",IF(Table3[[#This Row],[4]]&lt;&gt;0,"",IF(Table3[[#This Row],[5]]&lt;&gt;0,"",IF(Table3[[#This Row],[6]]&lt;&gt;0,Table3[[#This Row],[6]],S43))))))</f>
        <v/>
      </c>
      <c r="T44" t="str">
        <f>Table3[[#This Row],[Уровень 1]]&amp;Table3[[#This Row],[Уровень 2]]&amp;Table3[[#This Row],[Уровень 3]]&amp;Table3[[#This Row],[Уровень 4]]&amp;Table3[[#This Row],[Уровень 5]]&amp;Table3[[#This Row],[Уровень 6]]</f>
        <v>Значение 2Значение 4Значение 12Значение 8</v>
      </c>
      <c r="U44" t="str">
        <f>IF(Table3[[#This Row],[Нижний уровень иерархии]]=0,"",VLOOKUP(Table3[[#This Row],[Агрегированный уровень]],Table2[],COUNTA(Table2[#Headers]),FALSE))</f>
        <v>Дополнительный</v>
      </c>
    </row>
    <row r="45" spans="2:21" ht="18" customHeight="1" x14ac:dyDescent="0.25">
      <c r="F45" t="s">
        <v>27</v>
      </c>
      <c r="J45" t="b">
        <v>0</v>
      </c>
      <c r="K45" t="b">
        <f>IF(Table3[[#This Row],[Сheck box status]]&lt;&gt;"",Table3[[#This Row],[Сheck box status]],K44)</f>
        <v>0</v>
      </c>
      <c r="L45">
        <f>IF(Table3[[#This Row],[6]]&lt;&gt;0,6,IF(Table3[[#This Row],[5]]&lt;&gt;0,5,IF(Table3[[#This Row],[4]]&lt;&gt;0,4,IF(Table3[[#This Row],[3]]&lt;&gt;0,3,IF(Table3[[#This Row],[2]]&lt;&gt;0,2,IF(Table3[[#This Row],[1]]&lt;&gt;0,1,0))))))</f>
        <v>5</v>
      </c>
      <c r="M45">
        <f>IF(Table3[[#This Row],[Уровень иерархии]]&gt;=L46,1,0)</f>
        <v>1</v>
      </c>
      <c r="N45" t="str">
        <f>IF(Table3[[#This Row],[1]]&lt;&gt;0,Table3[[#This Row],[1]],N44)</f>
        <v>Значение 2</v>
      </c>
      <c r="O45" t="str">
        <f>IF(Table3[[#This Row],[1]]&lt;&gt;0,"",IF(Table3[[#This Row],[2]]&lt;&gt;0,Table3[[#This Row],[2]],O44))</f>
        <v>Значение 4</v>
      </c>
      <c r="P45" t="str">
        <f>IF(Table3[[#This Row],[1]]&lt;&gt;0,"",IF(Table3[[#This Row],[2]]&lt;&gt;0,"",IF(Table3[[#This Row],[3]]&lt;&gt;0,Table3[[#This Row],[3]],P44)))</f>
        <v>Значение 12</v>
      </c>
      <c r="Q45" t="str">
        <f>IF(Table3[[#This Row],[1]]&lt;&gt;0,"",IF(Table3[[#This Row],[2]]&lt;&gt;0,"",IF(Table3[[#This Row],[3]]&lt;&gt;0,"",IF(Table3[[#This Row],[4]]&lt;&gt;0,Table3[[#This Row],[4]],Q44))))</f>
        <v/>
      </c>
      <c r="R45" t="str">
        <f>IF(Table3[[#This Row],[1]]&lt;&gt;0,"",IF(Table3[[#This Row],[2]]&lt;&gt;0,"",IF(Table3[[#This Row],[3]]&lt;&gt;0,"",IF(Table3[[#This Row],[4]]&lt;&gt;0,"",IF(Table3[[#This Row],[5]]&lt;&gt;0,Table3[[#This Row],[5]],R44)))))</f>
        <v>Значение 9</v>
      </c>
      <c r="S45" t="str">
        <f>IF(Table3[[#This Row],[1]]&lt;&gt;0,"",IF(Table3[[#This Row],[2]]&lt;&gt;0,"",IF(Table3[[#This Row],[3]]&lt;&gt;0,"",IF(Table3[[#This Row],[4]]&lt;&gt;0,"",IF(Table3[[#This Row],[5]]&lt;&gt;0,"",IF(Table3[[#This Row],[6]]&lt;&gt;0,Table3[[#This Row],[6]],S44))))))</f>
        <v/>
      </c>
      <c r="T45" t="str">
        <f>Table3[[#This Row],[Уровень 1]]&amp;Table3[[#This Row],[Уровень 2]]&amp;Table3[[#This Row],[Уровень 3]]&amp;Table3[[#This Row],[Уровень 4]]&amp;Table3[[#This Row],[Уровень 5]]&amp;Table3[[#This Row],[Уровень 6]]</f>
        <v>Значение 2Значение 4Значение 12Значение 9</v>
      </c>
      <c r="U45" t="str">
        <f>IF(Table3[[#This Row],[Нижний уровень иерархии]]=0,"",VLOOKUP(Table3[[#This Row],[Агрегированный уровень]],Table2[],COUNTA(Table2[#Headers]),FALSE))</f>
        <v>Дополнительный</v>
      </c>
    </row>
    <row r="46" spans="2:21" ht="18" customHeight="1" x14ac:dyDescent="0.25">
      <c r="D46" t="s">
        <v>31</v>
      </c>
      <c r="J46" t="b">
        <v>0</v>
      </c>
      <c r="K46" t="b">
        <f>IF(Table3[[#This Row],[Сheck box status]]&lt;&gt;"",Table3[[#This Row],[Сheck box status]],K45)</f>
        <v>0</v>
      </c>
      <c r="L46">
        <f>IF(Table3[[#This Row],[6]]&lt;&gt;0,6,IF(Table3[[#This Row],[5]]&lt;&gt;0,5,IF(Table3[[#This Row],[4]]&lt;&gt;0,4,IF(Table3[[#This Row],[3]]&lt;&gt;0,3,IF(Table3[[#This Row],[2]]&lt;&gt;0,2,IF(Table3[[#This Row],[1]]&lt;&gt;0,1,0))))))</f>
        <v>3</v>
      </c>
      <c r="M46">
        <f>IF(Table3[[#This Row],[Уровень иерархии]]&gt;=L47,1,0)</f>
        <v>1</v>
      </c>
      <c r="N46" t="str">
        <f>IF(Table3[[#This Row],[1]]&lt;&gt;0,Table3[[#This Row],[1]],N45)</f>
        <v>Значение 2</v>
      </c>
      <c r="O46" t="str">
        <f>IF(Table3[[#This Row],[1]]&lt;&gt;0,"",IF(Table3[[#This Row],[2]]&lt;&gt;0,Table3[[#This Row],[2]],O45))</f>
        <v>Значение 4</v>
      </c>
      <c r="P46" t="str">
        <f>IF(Table3[[#This Row],[1]]&lt;&gt;0,"",IF(Table3[[#This Row],[2]]&lt;&gt;0,"",IF(Table3[[#This Row],[3]]&lt;&gt;0,Table3[[#This Row],[3]],P45)))</f>
        <v>Значение 13</v>
      </c>
      <c r="Q46" t="str">
        <f>IF(Table3[[#This Row],[1]]&lt;&gt;0,"",IF(Table3[[#This Row],[2]]&lt;&gt;0,"",IF(Table3[[#This Row],[3]]&lt;&gt;0,"",IF(Table3[[#This Row],[4]]&lt;&gt;0,Table3[[#This Row],[4]],Q45))))</f>
        <v/>
      </c>
      <c r="R46" t="str">
        <f>IF(Table3[[#This Row],[1]]&lt;&gt;0,"",IF(Table3[[#This Row],[2]]&lt;&gt;0,"",IF(Table3[[#This Row],[3]]&lt;&gt;0,"",IF(Table3[[#This Row],[4]]&lt;&gt;0,"",IF(Table3[[#This Row],[5]]&lt;&gt;0,Table3[[#This Row],[5]],R45)))))</f>
        <v/>
      </c>
      <c r="S46" t="str">
        <f>IF(Table3[[#This Row],[1]]&lt;&gt;0,"",IF(Table3[[#This Row],[2]]&lt;&gt;0,"",IF(Table3[[#This Row],[3]]&lt;&gt;0,"",IF(Table3[[#This Row],[4]]&lt;&gt;0,"",IF(Table3[[#This Row],[5]]&lt;&gt;0,"",IF(Table3[[#This Row],[6]]&lt;&gt;0,Table3[[#This Row],[6]],S45))))))</f>
        <v/>
      </c>
      <c r="T46" t="str">
        <f>Table3[[#This Row],[Уровень 1]]&amp;Table3[[#This Row],[Уровень 2]]&amp;Table3[[#This Row],[Уровень 3]]&amp;Table3[[#This Row],[Уровень 4]]&amp;Table3[[#This Row],[Уровень 5]]&amp;Table3[[#This Row],[Уровень 6]]</f>
        <v>Значение 2Значение 4Значение 13</v>
      </c>
      <c r="U46" t="str">
        <f>IF(Table3[[#This Row],[Нижний уровень иерархии]]=0,"",VLOOKUP(Table3[[#This Row],[Агрегированный уровень]],Table2[],COUNTA(Table2[#Headers]),FALSE))</f>
        <v>Дополнительный</v>
      </c>
    </row>
    <row r="47" spans="2:21" ht="18" customHeight="1" x14ac:dyDescent="0.25">
      <c r="B47" t="s">
        <v>21</v>
      </c>
      <c r="J47" t="b">
        <v>0</v>
      </c>
      <c r="K47" t="b">
        <f>IF(Table3[[#This Row],[Сheck box status]]&lt;&gt;"",Table3[[#This Row],[Сheck box status]],K46)</f>
        <v>0</v>
      </c>
      <c r="L47">
        <f>IF(Table3[[#This Row],[6]]&lt;&gt;0,6,IF(Table3[[#This Row],[5]]&lt;&gt;0,5,IF(Table3[[#This Row],[4]]&lt;&gt;0,4,IF(Table3[[#This Row],[3]]&lt;&gt;0,3,IF(Table3[[#This Row],[2]]&lt;&gt;0,2,IF(Table3[[#This Row],[1]]&lt;&gt;0,1,0))))))</f>
        <v>1</v>
      </c>
      <c r="M47">
        <f>IF(Table3[[#This Row],[Уровень иерархии]]&gt;=L48,1,0)</f>
        <v>0</v>
      </c>
      <c r="N47" t="str">
        <f>IF(Table3[[#This Row],[1]]&lt;&gt;0,Table3[[#This Row],[1]],N46)</f>
        <v>Значение 3</v>
      </c>
      <c r="O47" t="str">
        <f>IF(Table3[[#This Row],[1]]&lt;&gt;0,"",IF(Table3[[#This Row],[2]]&lt;&gt;0,Table3[[#This Row],[2]],O46))</f>
        <v/>
      </c>
      <c r="P47" t="str">
        <f>IF(Table3[[#This Row],[1]]&lt;&gt;0,"",IF(Table3[[#This Row],[2]]&lt;&gt;0,"",IF(Table3[[#This Row],[3]]&lt;&gt;0,Table3[[#This Row],[3]],P46)))</f>
        <v/>
      </c>
      <c r="Q47" t="str">
        <f>IF(Table3[[#This Row],[1]]&lt;&gt;0,"",IF(Table3[[#This Row],[2]]&lt;&gt;0,"",IF(Table3[[#This Row],[3]]&lt;&gt;0,"",IF(Table3[[#This Row],[4]]&lt;&gt;0,Table3[[#This Row],[4]],Q46))))</f>
        <v/>
      </c>
      <c r="R47" t="str">
        <f>IF(Table3[[#This Row],[1]]&lt;&gt;0,"",IF(Table3[[#This Row],[2]]&lt;&gt;0,"",IF(Table3[[#This Row],[3]]&lt;&gt;0,"",IF(Table3[[#This Row],[4]]&lt;&gt;0,"",IF(Table3[[#This Row],[5]]&lt;&gt;0,Table3[[#This Row],[5]],R46)))))</f>
        <v/>
      </c>
      <c r="S47" t="str">
        <f>IF(Table3[[#This Row],[1]]&lt;&gt;0,"",IF(Table3[[#This Row],[2]]&lt;&gt;0,"",IF(Table3[[#This Row],[3]]&lt;&gt;0,"",IF(Table3[[#This Row],[4]]&lt;&gt;0,"",IF(Table3[[#This Row],[5]]&lt;&gt;0,"",IF(Table3[[#This Row],[6]]&lt;&gt;0,Table3[[#This Row],[6]],S46))))))</f>
        <v/>
      </c>
      <c r="T47" t="str">
        <f>Table3[[#This Row],[Уровень 1]]&amp;Table3[[#This Row],[Уровень 2]]&amp;Table3[[#This Row],[Уровень 3]]&amp;Table3[[#This Row],[Уровень 4]]&amp;Table3[[#This Row],[Уровень 5]]&amp;Table3[[#This Row],[Уровень 6]]</f>
        <v>Значение 3</v>
      </c>
      <c r="U47" t="str">
        <f>IF(Table3[[#This Row],[Нижний уровень иерархии]]=0,"",VLOOKUP(Table3[[#This Row],[Агрегированный уровень]],Table2[],COUNTA(Table2[#Headers]),FALSE))</f>
        <v/>
      </c>
    </row>
    <row r="48" spans="2:21" ht="18" customHeight="1" x14ac:dyDescent="0.25">
      <c r="C48" t="s">
        <v>23</v>
      </c>
      <c r="J48" t="b">
        <v>0</v>
      </c>
      <c r="K48" t="b">
        <f>IF(Table3[[#This Row],[Сheck box status]]&lt;&gt;"",Table3[[#This Row],[Сheck box status]],K47)</f>
        <v>0</v>
      </c>
      <c r="L48">
        <f>IF(Table3[[#This Row],[6]]&lt;&gt;0,6,IF(Table3[[#This Row],[5]]&lt;&gt;0,5,IF(Table3[[#This Row],[4]]&lt;&gt;0,4,IF(Table3[[#This Row],[3]]&lt;&gt;0,3,IF(Table3[[#This Row],[2]]&lt;&gt;0,2,IF(Table3[[#This Row],[1]]&lt;&gt;0,1,0))))))</f>
        <v>2</v>
      </c>
      <c r="M48">
        <f>IF(Table3[[#This Row],[Уровень иерархии]]&gt;=L49,1,0)</f>
        <v>0</v>
      </c>
      <c r="N48" t="str">
        <f>IF(Table3[[#This Row],[1]]&lt;&gt;0,Table3[[#This Row],[1]],N47)</f>
        <v>Значение 3</v>
      </c>
      <c r="O48" t="str">
        <f>IF(Table3[[#This Row],[1]]&lt;&gt;0,"",IF(Table3[[#This Row],[2]]&lt;&gt;0,Table3[[#This Row],[2]],O47))</f>
        <v>Значение 5</v>
      </c>
      <c r="P48" t="str">
        <f>IF(Table3[[#This Row],[1]]&lt;&gt;0,"",IF(Table3[[#This Row],[2]]&lt;&gt;0,"",IF(Table3[[#This Row],[3]]&lt;&gt;0,Table3[[#This Row],[3]],P47)))</f>
        <v/>
      </c>
      <c r="Q48" t="str">
        <f>IF(Table3[[#This Row],[1]]&lt;&gt;0,"",IF(Table3[[#This Row],[2]]&lt;&gt;0,"",IF(Table3[[#This Row],[3]]&lt;&gt;0,"",IF(Table3[[#This Row],[4]]&lt;&gt;0,Table3[[#This Row],[4]],Q47))))</f>
        <v/>
      </c>
      <c r="R48" t="str">
        <f>IF(Table3[[#This Row],[1]]&lt;&gt;0,"",IF(Table3[[#This Row],[2]]&lt;&gt;0,"",IF(Table3[[#This Row],[3]]&lt;&gt;0,"",IF(Table3[[#This Row],[4]]&lt;&gt;0,"",IF(Table3[[#This Row],[5]]&lt;&gt;0,Table3[[#This Row],[5]],R47)))))</f>
        <v/>
      </c>
      <c r="S48" t="str">
        <f>IF(Table3[[#This Row],[1]]&lt;&gt;0,"",IF(Table3[[#This Row],[2]]&lt;&gt;0,"",IF(Table3[[#This Row],[3]]&lt;&gt;0,"",IF(Table3[[#This Row],[4]]&lt;&gt;0,"",IF(Table3[[#This Row],[5]]&lt;&gt;0,"",IF(Table3[[#This Row],[6]]&lt;&gt;0,Table3[[#This Row],[6]],S47))))))</f>
        <v/>
      </c>
      <c r="T48" t="str">
        <f>Table3[[#This Row],[Уровень 1]]&amp;Table3[[#This Row],[Уровень 2]]&amp;Table3[[#This Row],[Уровень 3]]&amp;Table3[[#This Row],[Уровень 4]]&amp;Table3[[#This Row],[Уровень 5]]&amp;Table3[[#This Row],[Уровень 6]]</f>
        <v>Значение 3Значение 5</v>
      </c>
      <c r="U48" t="str">
        <f>IF(Table3[[#This Row],[Нижний уровень иерархии]]=0,"",VLOOKUP(Table3[[#This Row],[Агрегированный уровень]],Table2[],COUNTA(Table2[#Headers]),FALSE))</f>
        <v/>
      </c>
    </row>
    <row r="49" spans="3:21" ht="18" customHeight="1" x14ac:dyDescent="0.25">
      <c r="D49" t="s">
        <v>32</v>
      </c>
      <c r="J49" t="b">
        <v>0</v>
      </c>
      <c r="K49" t="b">
        <f>IF(Table3[[#This Row],[Сheck box status]]&lt;&gt;"",Table3[[#This Row],[Сheck box status]],K48)</f>
        <v>0</v>
      </c>
      <c r="L49">
        <f>IF(Table3[[#This Row],[6]]&lt;&gt;0,6,IF(Table3[[#This Row],[5]]&lt;&gt;0,5,IF(Table3[[#This Row],[4]]&lt;&gt;0,4,IF(Table3[[#This Row],[3]]&lt;&gt;0,3,IF(Table3[[#This Row],[2]]&lt;&gt;0,2,IF(Table3[[#This Row],[1]]&lt;&gt;0,1,0))))))</f>
        <v>3</v>
      </c>
      <c r="M49">
        <f>IF(Table3[[#This Row],[Уровень иерархии]]&gt;=L50,1,0)</f>
        <v>0</v>
      </c>
      <c r="N49" t="str">
        <f>IF(Table3[[#This Row],[1]]&lt;&gt;0,Table3[[#This Row],[1]],N48)</f>
        <v>Значение 3</v>
      </c>
      <c r="O49" t="str">
        <f>IF(Table3[[#This Row],[1]]&lt;&gt;0,"",IF(Table3[[#This Row],[2]]&lt;&gt;0,Table3[[#This Row],[2]],O48))</f>
        <v>Значение 5</v>
      </c>
      <c r="P49" t="str">
        <f>IF(Table3[[#This Row],[1]]&lt;&gt;0,"",IF(Table3[[#This Row],[2]]&lt;&gt;0,"",IF(Table3[[#This Row],[3]]&lt;&gt;0,Table3[[#This Row],[3]],P48)))</f>
        <v>Значение 14</v>
      </c>
      <c r="Q49" t="str">
        <f>IF(Table3[[#This Row],[1]]&lt;&gt;0,"",IF(Table3[[#This Row],[2]]&lt;&gt;0,"",IF(Table3[[#This Row],[3]]&lt;&gt;0,"",IF(Table3[[#This Row],[4]]&lt;&gt;0,Table3[[#This Row],[4]],Q48))))</f>
        <v/>
      </c>
      <c r="R49" t="str">
        <f>IF(Table3[[#This Row],[1]]&lt;&gt;0,"",IF(Table3[[#This Row],[2]]&lt;&gt;0,"",IF(Table3[[#This Row],[3]]&lt;&gt;0,"",IF(Table3[[#This Row],[4]]&lt;&gt;0,"",IF(Table3[[#This Row],[5]]&lt;&gt;0,Table3[[#This Row],[5]],R48)))))</f>
        <v/>
      </c>
      <c r="S49" t="str">
        <f>IF(Table3[[#This Row],[1]]&lt;&gt;0,"",IF(Table3[[#This Row],[2]]&lt;&gt;0,"",IF(Table3[[#This Row],[3]]&lt;&gt;0,"",IF(Table3[[#This Row],[4]]&lt;&gt;0,"",IF(Table3[[#This Row],[5]]&lt;&gt;0,"",IF(Table3[[#This Row],[6]]&lt;&gt;0,Table3[[#This Row],[6]],S48))))))</f>
        <v/>
      </c>
      <c r="T49" t="str">
        <f>Table3[[#This Row],[Уровень 1]]&amp;Table3[[#This Row],[Уровень 2]]&amp;Table3[[#This Row],[Уровень 3]]&amp;Table3[[#This Row],[Уровень 4]]&amp;Table3[[#This Row],[Уровень 5]]&amp;Table3[[#This Row],[Уровень 6]]</f>
        <v>Значение 3Значение 5Значение 14</v>
      </c>
      <c r="U49" t="str">
        <f>IF(Table3[[#This Row],[Нижний уровень иерархии]]=0,"",VLOOKUP(Table3[[#This Row],[Агрегированный уровень]],Table2[],COUNTA(Table2[#Headers]),FALSE))</f>
        <v/>
      </c>
    </row>
    <row r="50" spans="3:21" ht="18" customHeight="1" x14ac:dyDescent="0.25">
      <c r="F50" t="s">
        <v>28</v>
      </c>
      <c r="J50" t="b">
        <v>0</v>
      </c>
      <c r="K50" t="b">
        <f>IF(Table3[[#This Row],[Сheck box status]]&lt;&gt;"",Table3[[#This Row],[Сheck box status]],K49)</f>
        <v>0</v>
      </c>
      <c r="L50">
        <f>IF(Table3[[#This Row],[6]]&lt;&gt;0,6,IF(Table3[[#This Row],[5]]&lt;&gt;0,5,IF(Table3[[#This Row],[4]]&lt;&gt;0,4,IF(Table3[[#This Row],[3]]&lt;&gt;0,3,IF(Table3[[#This Row],[2]]&lt;&gt;0,2,IF(Table3[[#This Row],[1]]&lt;&gt;0,1,0))))))</f>
        <v>5</v>
      </c>
      <c r="M50">
        <f>IF(Table3[[#This Row],[Уровень иерархии]]&gt;=L51,1,0)</f>
        <v>1</v>
      </c>
      <c r="N50" t="str">
        <f>IF(Table3[[#This Row],[1]]&lt;&gt;0,Table3[[#This Row],[1]],N49)</f>
        <v>Значение 3</v>
      </c>
      <c r="O50" t="str">
        <f>IF(Table3[[#This Row],[1]]&lt;&gt;0,"",IF(Table3[[#This Row],[2]]&lt;&gt;0,Table3[[#This Row],[2]],O49))</f>
        <v>Значение 5</v>
      </c>
      <c r="P50" t="str">
        <f>IF(Table3[[#This Row],[1]]&lt;&gt;0,"",IF(Table3[[#This Row],[2]]&lt;&gt;0,"",IF(Table3[[#This Row],[3]]&lt;&gt;0,Table3[[#This Row],[3]],P49)))</f>
        <v>Значение 14</v>
      </c>
      <c r="Q50" t="str">
        <f>IF(Table3[[#This Row],[1]]&lt;&gt;0,"",IF(Table3[[#This Row],[2]]&lt;&gt;0,"",IF(Table3[[#This Row],[3]]&lt;&gt;0,"",IF(Table3[[#This Row],[4]]&lt;&gt;0,Table3[[#This Row],[4]],Q49))))</f>
        <v/>
      </c>
      <c r="R50" t="str">
        <f>IF(Table3[[#This Row],[1]]&lt;&gt;0,"",IF(Table3[[#This Row],[2]]&lt;&gt;0,"",IF(Table3[[#This Row],[3]]&lt;&gt;0,"",IF(Table3[[#This Row],[4]]&lt;&gt;0,"",IF(Table3[[#This Row],[5]]&lt;&gt;0,Table3[[#This Row],[5]],R49)))))</f>
        <v>Значение 10</v>
      </c>
      <c r="S50" t="str">
        <f>IF(Table3[[#This Row],[1]]&lt;&gt;0,"",IF(Table3[[#This Row],[2]]&lt;&gt;0,"",IF(Table3[[#This Row],[3]]&lt;&gt;0,"",IF(Table3[[#This Row],[4]]&lt;&gt;0,"",IF(Table3[[#This Row],[5]]&lt;&gt;0,"",IF(Table3[[#This Row],[6]]&lt;&gt;0,Table3[[#This Row],[6]],S49))))))</f>
        <v/>
      </c>
      <c r="T50" t="str">
        <f>Table3[[#This Row],[Уровень 1]]&amp;Table3[[#This Row],[Уровень 2]]&amp;Table3[[#This Row],[Уровень 3]]&amp;Table3[[#This Row],[Уровень 4]]&amp;Table3[[#This Row],[Уровень 5]]&amp;Table3[[#This Row],[Уровень 6]]</f>
        <v>Значение 3Значение 5Значение 14Значение 10</v>
      </c>
      <c r="U50" t="str">
        <f>IF(Table3[[#This Row],[Нижний уровень иерархии]]=0,"",VLOOKUP(Table3[[#This Row],[Агрегированный уровень]],Table2[],COUNTA(Table2[#Headers]),FALSE))</f>
        <v>Дополнительный</v>
      </c>
    </row>
    <row r="51" spans="3:21" ht="18" customHeight="1" x14ac:dyDescent="0.25">
      <c r="F51" t="s">
        <v>29</v>
      </c>
      <c r="J51" t="b">
        <v>0</v>
      </c>
      <c r="K51" t="b">
        <f>IF(Table3[[#This Row],[Сheck box status]]&lt;&gt;"",Table3[[#This Row],[Сheck box status]],K50)</f>
        <v>0</v>
      </c>
      <c r="L51">
        <f>IF(Table3[[#This Row],[6]]&lt;&gt;0,6,IF(Table3[[#This Row],[5]]&lt;&gt;0,5,IF(Table3[[#This Row],[4]]&lt;&gt;0,4,IF(Table3[[#This Row],[3]]&lt;&gt;0,3,IF(Table3[[#This Row],[2]]&lt;&gt;0,2,IF(Table3[[#This Row],[1]]&lt;&gt;0,1,0))))))</f>
        <v>5</v>
      </c>
      <c r="M51">
        <f>IF(Table3[[#This Row],[Уровень иерархии]]&gt;=L52,1,0)</f>
        <v>1</v>
      </c>
      <c r="N51" t="str">
        <f>IF(Table3[[#This Row],[1]]&lt;&gt;0,Table3[[#This Row],[1]],N50)</f>
        <v>Значение 3</v>
      </c>
      <c r="O51" t="str">
        <f>IF(Table3[[#This Row],[1]]&lt;&gt;0,"",IF(Table3[[#This Row],[2]]&lt;&gt;0,Table3[[#This Row],[2]],O50))</f>
        <v>Значение 5</v>
      </c>
      <c r="P51" t="str">
        <f>IF(Table3[[#This Row],[1]]&lt;&gt;0,"",IF(Table3[[#This Row],[2]]&lt;&gt;0,"",IF(Table3[[#This Row],[3]]&lt;&gt;0,Table3[[#This Row],[3]],P50)))</f>
        <v>Значение 14</v>
      </c>
      <c r="Q51" t="str">
        <f>IF(Table3[[#This Row],[1]]&lt;&gt;0,"",IF(Table3[[#This Row],[2]]&lt;&gt;0,"",IF(Table3[[#This Row],[3]]&lt;&gt;0,"",IF(Table3[[#This Row],[4]]&lt;&gt;0,Table3[[#This Row],[4]],Q50))))</f>
        <v/>
      </c>
      <c r="R51" t="str">
        <f>IF(Table3[[#This Row],[1]]&lt;&gt;0,"",IF(Table3[[#This Row],[2]]&lt;&gt;0,"",IF(Table3[[#This Row],[3]]&lt;&gt;0,"",IF(Table3[[#This Row],[4]]&lt;&gt;0,"",IF(Table3[[#This Row],[5]]&lt;&gt;0,Table3[[#This Row],[5]],R50)))))</f>
        <v>Значение 11</v>
      </c>
      <c r="S51" t="str">
        <f>IF(Table3[[#This Row],[1]]&lt;&gt;0,"",IF(Table3[[#This Row],[2]]&lt;&gt;0,"",IF(Table3[[#This Row],[3]]&lt;&gt;0,"",IF(Table3[[#This Row],[4]]&lt;&gt;0,"",IF(Table3[[#This Row],[5]]&lt;&gt;0,"",IF(Table3[[#This Row],[6]]&lt;&gt;0,Table3[[#This Row],[6]],S50))))))</f>
        <v/>
      </c>
      <c r="T51" t="str">
        <f>Table3[[#This Row],[Уровень 1]]&amp;Table3[[#This Row],[Уровень 2]]&amp;Table3[[#This Row],[Уровень 3]]&amp;Table3[[#This Row],[Уровень 4]]&amp;Table3[[#This Row],[Уровень 5]]&amp;Table3[[#This Row],[Уровень 6]]</f>
        <v>Значение 3Значение 5Значение 14Значение 11</v>
      </c>
      <c r="U51" t="str">
        <f>IF(Table3[[#This Row],[Нижний уровень иерархии]]=0,"",VLOOKUP(Table3[[#This Row],[Агрегированный уровень]],Table2[],COUNTA(Table2[#Headers]),FALSE))</f>
        <v>Дополнительный</v>
      </c>
    </row>
    <row r="52" spans="3:21" ht="18" customHeight="1" x14ac:dyDescent="0.25">
      <c r="D52" t="s">
        <v>33</v>
      </c>
      <c r="J52" t="b">
        <v>0</v>
      </c>
      <c r="K52" t="b">
        <f>IF(Table3[[#This Row],[Сheck box status]]&lt;&gt;"",Table3[[#This Row],[Сheck box status]],K51)</f>
        <v>0</v>
      </c>
      <c r="L52">
        <f>IF(Table3[[#This Row],[6]]&lt;&gt;0,6,IF(Table3[[#This Row],[5]]&lt;&gt;0,5,IF(Table3[[#This Row],[4]]&lt;&gt;0,4,IF(Table3[[#This Row],[3]]&lt;&gt;0,3,IF(Table3[[#This Row],[2]]&lt;&gt;0,2,IF(Table3[[#This Row],[1]]&lt;&gt;0,1,0))))))</f>
        <v>3</v>
      </c>
      <c r="M52">
        <f>IF(Table3[[#This Row],[Уровень иерархии]]&gt;=L53,1,0)</f>
        <v>1</v>
      </c>
      <c r="N52" t="str">
        <f>IF(Table3[[#This Row],[1]]&lt;&gt;0,Table3[[#This Row],[1]],N51)</f>
        <v>Значение 3</v>
      </c>
      <c r="O52" t="str">
        <f>IF(Table3[[#This Row],[1]]&lt;&gt;0,"",IF(Table3[[#This Row],[2]]&lt;&gt;0,Table3[[#This Row],[2]],O51))</f>
        <v>Значение 5</v>
      </c>
      <c r="P52" t="str">
        <f>IF(Table3[[#This Row],[1]]&lt;&gt;0,"",IF(Table3[[#This Row],[2]]&lt;&gt;0,"",IF(Table3[[#This Row],[3]]&lt;&gt;0,Table3[[#This Row],[3]],P51)))</f>
        <v>Значение 15</v>
      </c>
      <c r="Q52" t="str">
        <f>IF(Table3[[#This Row],[1]]&lt;&gt;0,"",IF(Table3[[#This Row],[2]]&lt;&gt;0,"",IF(Table3[[#This Row],[3]]&lt;&gt;0,"",IF(Table3[[#This Row],[4]]&lt;&gt;0,Table3[[#This Row],[4]],Q51))))</f>
        <v/>
      </c>
      <c r="R52" t="str">
        <f>IF(Table3[[#This Row],[1]]&lt;&gt;0,"",IF(Table3[[#This Row],[2]]&lt;&gt;0,"",IF(Table3[[#This Row],[3]]&lt;&gt;0,"",IF(Table3[[#This Row],[4]]&lt;&gt;0,"",IF(Table3[[#This Row],[5]]&lt;&gt;0,Table3[[#This Row],[5]],R51)))))</f>
        <v/>
      </c>
      <c r="S52" t="str">
        <f>IF(Table3[[#This Row],[1]]&lt;&gt;0,"",IF(Table3[[#This Row],[2]]&lt;&gt;0,"",IF(Table3[[#This Row],[3]]&lt;&gt;0,"",IF(Table3[[#This Row],[4]]&lt;&gt;0,"",IF(Table3[[#This Row],[5]]&lt;&gt;0,"",IF(Table3[[#This Row],[6]]&lt;&gt;0,Table3[[#This Row],[6]],S51))))))</f>
        <v/>
      </c>
      <c r="T52" t="str">
        <f>Table3[[#This Row],[Уровень 1]]&amp;Table3[[#This Row],[Уровень 2]]&amp;Table3[[#This Row],[Уровень 3]]&amp;Table3[[#This Row],[Уровень 4]]&amp;Table3[[#This Row],[Уровень 5]]&amp;Table3[[#This Row],[Уровень 6]]</f>
        <v>Значение 3Значение 5Значение 15</v>
      </c>
      <c r="U52" t="str">
        <f>IF(Table3[[#This Row],[Нижний уровень иерархии]]=0,"",VLOOKUP(Table3[[#This Row],[Агрегированный уровень]],Table2[],COUNTA(Table2[#Headers]),FALSE))</f>
        <v>Дополнительный</v>
      </c>
    </row>
    <row r="53" spans="3:21" ht="18" customHeight="1" x14ac:dyDescent="0.25">
      <c r="C53" t="s">
        <v>24</v>
      </c>
      <c r="J53" t="b">
        <v>0</v>
      </c>
      <c r="K53" t="b">
        <f>IF(Table3[[#This Row],[Сheck box status]]&lt;&gt;"",Table3[[#This Row],[Сheck box status]],K52)</f>
        <v>0</v>
      </c>
      <c r="L53">
        <f>IF(Table3[[#This Row],[6]]&lt;&gt;0,6,IF(Table3[[#This Row],[5]]&lt;&gt;0,5,IF(Table3[[#This Row],[4]]&lt;&gt;0,4,IF(Table3[[#This Row],[3]]&lt;&gt;0,3,IF(Table3[[#This Row],[2]]&lt;&gt;0,2,IF(Table3[[#This Row],[1]]&lt;&gt;0,1,0))))))</f>
        <v>2</v>
      </c>
      <c r="M53">
        <f>IF(Table3[[#This Row],[Уровень иерархии]]&gt;=L54,1,0)</f>
        <v>0</v>
      </c>
      <c r="N53" t="str">
        <f>IF(Table3[[#This Row],[1]]&lt;&gt;0,Table3[[#This Row],[1]],N52)</f>
        <v>Значение 3</v>
      </c>
      <c r="O53" t="str">
        <f>IF(Table3[[#This Row],[1]]&lt;&gt;0,"",IF(Table3[[#This Row],[2]]&lt;&gt;0,Table3[[#This Row],[2]],O52))</f>
        <v>Значение 6</v>
      </c>
      <c r="P53" t="str">
        <f>IF(Table3[[#This Row],[1]]&lt;&gt;0,"",IF(Table3[[#This Row],[2]]&lt;&gt;0,"",IF(Table3[[#This Row],[3]]&lt;&gt;0,Table3[[#This Row],[3]],P52)))</f>
        <v/>
      </c>
      <c r="Q53" t="str">
        <f>IF(Table3[[#This Row],[1]]&lt;&gt;0,"",IF(Table3[[#This Row],[2]]&lt;&gt;0,"",IF(Table3[[#This Row],[3]]&lt;&gt;0,"",IF(Table3[[#This Row],[4]]&lt;&gt;0,Table3[[#This Row],[4]],Q52))))</f>
        <v/>
      </c>
      <c r="R53" t="str">
        <f>IF(Table3[[#This Row],[1]]&lt;&gt;0,"",IF(Table3[[#This Row],[2]]&lt;&gt;0,"",IF(Table3[[#This Row],[3]]&lt;&gt;0,"",IF(Table3[[#This Row],[4]]&lt;&gt;0,"",IF(Table3[[#This Row],[5]]&lt;&gt;0,Table3[[#This Row],[5]],R52)))))</f>
        <v/>
      </c>
      <c r="S53" t="str">
        <f>IF(Table3[[#This Row],[1]]&lt;&gt;0,"",IF(Table3[[#This Row],[2]]&lt;&gt;0,"",IF(Table3[[#This Row],[3]]&lt;&gt;0,"",IF(Table3[[#This Row],[4]]&lt;&gt;0,"",IF(Table3[[#This Row],[5]]&lt;&gt;0,"",IF(Table3[[#This Row],[6]]&lt;&gt;0,Table3[[#This Row],[6]],S52))))))</f>
        <v/>
      </c>
      <c r="T53" t="str">
        <f>Table3[[#This Row],[Уровень 1]]&amp;Table3[[#This Row],[Уровень 2]]&amp;Table3[[#This Row],[Уровень 3]]&amp;Table3[[#This Row],[Уровень 4]]&amp;Table3[[#This Row],[Уровень 5]]&amp;Table3[[#This Row],[Уровень 6]]</f>
        <v>Значение 3Значение 6</v>
      </c>
      <c r="U53" t="str">
        <f>IF(Table3[[#This Row],[Нижний уровень иерархии]]=0,"",VLOOKUP(Table3[[#This Row],[Агрегированный уровень]],Table2[],COUNTA(Table2[#Headers]),FALSE))</f>
        <v/>
      </c>
    </row>
    <row r="54" spans="3:21" ht="18" customHeight="1" x14ac:dyDescent="0.25">
      <c r="D54" t="s">
        <v>34</v>
      </c>
      <c r="J54" t="b">
        <v>0</v>
      </c>
      <c r="K54" t="b">
        <f>IF(Table3[[#This Row],[Сheck box status]]&lt;&gt;"",Table3[[#This Row],[Сheck box status]],K53)</f>
        <v>0</v>
      </c>
      <c r="L54">
        <f>IF(Table3[[#This Row],[6]]&lt;&gt;0,6,IF(Table3[[#This Row],[5]]&lt;&gt;0,5,IF(Table3[[#This Row],[4]]&lt;&gt;0,4,IF(Table3[[#This Row],[3]]&lt;&gt;0,3,IF(Table3[[#This Row],[2]]&lt;&gt;0,2,IF(Table3[[#This Row],[1]]&lt;&gt;0,1,0))))))</f>
        <v>3</v>
      </c>
      <c r="M54">
        <f>IF(Table3[[#This Row],[Уровень иерархии]]&gt;=L55,1,0)</f>
        <v>0</v>
      </c>
      <c r="N54" t="str">
        <f>IF(Table3[[#This Row],[1]]&lt;&gt;0,Table3[[#This Row],[1]],N53)</f>
        <v>Значение 3</v>
      </c>
      <c r="O54" t="str">
        <f>IF(Table3[[#This Row],[1]]&lt;&gt;0,"",IF(Table3[[#This Row],[2]]&lt;&gt;0,Table3[[#This Row],[2]],O53))</f>
        <v>Значение 6</v>
      </c>
      <c r="P54" t="str">
        <f>IF(Table3[[#This Row],[1]]&lt;&gt;0,"",IF(Table3[[#This Row],[2]]&lt;&gt;0,"",IF(Table3[[#This Row],[3]]&lt;&gt;0,Table3[[#This Row],[3]],P53)))</f>
        <v>Значение 16</v>
      </c>
      <c r="Q54" t="str">
        <f>IF(Table3[[#This Row],[1]]&lt;&gt;0,"",IF(Table3[[#This Row],[2]]&lt;&gt;0,"",IF(Table3[[#This Row],[3]]&lt;&gt;0,"",IF(Table3[[#This Row],[4]]&lt;&gt;0,Table3[[#This Row],[4]],Q53))))</f>
        <v/>
      </c>
      <c r="R54" t="str">
        <f>IF(Table3[[#This Row],[1]]&lt;&gt;0,"",IF(Table3[[#This Row],[2]]&lt;&gt;0,"",IF(Table3[[#This Row],[3]]&lt;&gt;0,"",IF(Table3[[#This Row],[4]]&lt;&gt;0,"",IF(Table3[[#This Row],[5]]&lt;&gt;0,Table3[[#This Row],[5]],R53)))))</f>
        <v/>
      </c>
      <c r="S54" t="str">
        <f>IF(Table3[[#This Row],[1]]&lt;&gt;0,"",IF(Table3[[#This Row],[2]]&lt;&gt;0,"",IF(Table3[[#This Row],[3]]&lt;&gt;0,"",IF(Table3[[#This Row],[4]]&lt;&gt;0,"",IF(Table3[[#This Row],[5]]&lt;&gt;0,"",IF(Table3[[#This Row],[6]]&lt;&gt;0,Table3[[#This Row],[6]],S53))))))</f>
        <v/>
      </c>
      <c r="T54" t="str">
        <f>Table3[[#This Row],[Уровень 1]]&amp;Table3[[#This Row],[Уровень 2]]&amp;Table3[[#This Row],[Уровень 3]]&amp;Table3[[#This Row],[Уровень 4]]&amp;Table3[[#This Row],[Уровень 5]]&amp;Table3[[#This Row],[Уровень 6]]</f>
        <v>Значение 3Значение 6Значение 16</v>
      </c>
      <c r="U54" t="str">
        <f>IF(Table3[[#This Row],[Нижний уровень иерархии]]=0,"",VLOOKUP(Table3[[#This Row],[Агрегированный уровень]],Table2[],COUNTA(Table2[#Headers]),FALSE))</f>
        <v/>
      </c>
    </row>
    <row r="55" spans="3:21" ht="18" customHeight="1" x14ac:dyDescent="0.25">
      <c r="F55" t="s">
        <v>30</v>
      </c>
      <c r="J55" t="b">
        <v>0</v>
      </c>
      <c r="K55" t="b">
        <f>IF(Table3[[#This Row],[Сheck box status]]&lt;&gt;"",Table3[[#This Row],[Сheck box status]],K54)</f>
        <v>0</v>
      </c>
      <c r="L55">
        <f>IF(Table3[[#This Row],[6]]&lt;&gt;0,6,IF(Table3[[#This Row],[5]]&lt;&gt;0,5,IF(Table3[[#This Row],[4]]&lt;&gt;0,4,IF(Table3[[#This Row],[3]]&lt;&gt;0,3,IF(Table3[[#This Row],[2]]&lt;&gt;0,2,IF(Table3[[#This Row],[1]]&lt;&gt;0,1,0))))))</f>
        <v>5</v>
      </c>
      <c r="M55">
        <f>IF(Table3[[#This Row],[Уровень иерархии]]&gt;=L56,1,0)</f>
        <v>1</v>
      </c>
      <c r="N55" t="str">
        <f>IF(Table3[[#This Row],[1]]&lt;&gt;0,Table3[[#This Row],[1]],N54)</f>
        <v>Значение 3</v>
      </c>
      <c r="O55" t="str">
        <f>IF(Table3[[#This Row],[1]]&lt;&gt;0,"",IF(Table3[[#This Row],[2]]&lt;&gt;0,Table3[[#This Row],[2]],O54))</f>
        <v>Значение 6</v>
      </c>
      <c r="P55" t="str">
        <f>IF(Table3[[#This Row],[1]]&lt;&gt;0,"",IF(Table3[[#This Row],[2]]&lt;&gt;0,"",IF(Table3[[#This Row],[3]]&lt;&gt;0,Table3[[#This Row],[3]],P54)))</f>
        <v>Значение 16</v>
      </c>
      <c r="Q55" t="str">
        <f>IF(Table3[[#This Row],[1]]&lt;&gt;0,"",IF(Table3[[#This Row],[2]]&lt;&gt;0,"",IF(Table3[[#This Row],[3]]&lt;&gt;0,"",IF(Table3[[#This Row],[4]]&lt;&gt;0,Table3[[#This Row],[4]],Q54))))</f>
        <v/>
      </c>
      <c r="R55" t="str">
        <f>IF(Table3[[#This Row],[1]]&lt;&gt;0,"",IF(Table3[[#This Row],[2]]&lt;&gt;0,"",IF(Table3[[#This Row],[3]]&lt;&gt;0,"",IF(Table3[[#This Row],[4]]&lt;&gt;0,"",IF(Table3[[#This Row],[5]]&lt;&gt;0,Table3[[#This Row],[5]],R54)))))</f>
        <v>Значение 12</v>
      </c>
      <c r="S55" t="str">
        <f>IF(Table3[[#This Row],[1]]&lt;&gt;0,"",IF(Table3[[#This Row],[2]]&lt;&gt;0,"",IF(Table3[[#This Row],[3]]&lt;&gt;0,"",IF(Table3[[#This Row],[4]]&lt;&gt;0,"",IF(Table3[[#This Row],[5]]&lt;&gt;0,"",IF(Table3[[#This Row],[6]]&lt;&gt;0,Table3[[#This Row],[6]],S54))))))</f>
        <v/>
      </c>
      <c r="T55" t="str">
        <f>Table3[[#This Row],[Уровень 1]]&amp;Table3[[#This Row],[Уровень 2]]&amp;Table3[[#This Row],[Уровень 3]]&amp;Table3[[#This Row],[Уровень 4]]&amp;Table3[[#This Row],[Уровень 5]]&amp;Table3[[#This Row],[Уровень 6]]</f>
        <v>Значение 3Значение 6Значение 16Значение 12</v>
      </c>
      <c r="U55" t="str">
        <f>IF(Table3[[#This Row],[Нижний уровень иерархии]]=0,"",VLOOKUP(Table3[[#This Row],[Агрегированный уровень]],Table2[],COUNTA(Table2[#Headers]),FALSE))</f>
        <v>Дополнительный</v>
      </c>
    </row>
    <row r="56" spans="3:21" ht="18" customHeight="1" x14ac:dyDescent="0.25">
      <c r="F56" t="s">
        <v>31</v>
      </c>
      <c r="J56" t="b">
        <v>0</v>
      </c>
      <c r="K56" t="b">
        <f>IF(Table3[[#This Row],[Сheck box status]]&lt;&gt;"",Table3[[#This Row],[Сheck box status]],K55)</f>
        <v>0</v>
      </c>
      <c r="L56">
        <f>IF(Table3[[#This Row],[6]]&lt;&gt;0,6,IF(Table3[[#This Row],[5]]&lt;&gt;0,5,IF(Table3[[#This Row],[4]]&lt;&gt;0,4,IF(Table3[[#This Row],[3]]&lt;&gt;0,3,IF(Table3[[#This Row],[2]]&lt;&gt;0,2,IF(Table3[[#This Row],[1]]&lt;&gt;0,1,0))))))</f>
        <v>5</v>
      </c>
      <c r="M56">
        <f>IF(Table3[[#This Row],[Уровень иерархии]]&gt;=L57,1,0)</f>
        <v>1</v>
      </c>
      <c r="N56" t="str">
        <f>IF(Table3[[#This Row],[1]]&lt;&gt;0,Table3[[#This Row],[1]],N55)</f>
        <v>Значение 3</v>
      </c>
      <c r="O56" t="str">
        <f>IF(Table3[[#This Row],[1]]&lt;&gt;0,"",IF(Table3[[#This Row],[2]]&lt;&gt;0,Table3[[#This Row],[2]],O55))</f>
        <v>Значение 6</v>
      </c>
      <c r="P56" t="str">
        <f>IF(Table3[[#This Row],[1]]&lt;&gt;0,"",IF(Table3[[#This Row],[2]]&lt;&gt;0,"",IF(Table3[[#This Row],[3]]&lt;&gt;0,Table3[[#This Row],[3]],P55)))</f>
        <v>Значение 16</v>
      </c>
      <c r="Q56" t="str">
        <f>IF(Table3[[#This Row],[1]]&lt;&gt;0,"",IF(Table3[[#This Row],[2]]&lt;&gt;0,"",IF(Table3[[#This Row],[3]]&lt;&gt;0,"",IF(Table3[[#This Row],[4]]&lt;&gt;0,Table3[[#This Row],[4]],Q55))))</f>
        <v/>
      </c>
      <c r="R56" t="str">
        <f>IF(Table3[[#This Row],[1]]&lt;&gt;0,"",IF(Table3[[#This Row],[2]]&lt;&gt;0,"",IF(Table3[[#This Row],[3]]&lt;&gt;0,"",IF(Table3[[#This Row],[4]]&lt;&gt;0,"",IF(Table3[[#This Row],[5]]&lt;&gt;0,Table3[[#This Row],[5]],R55)))))</f>
        <v>Значение 13</v>
      </c>
      <c r="S56" t="str">
        <f>IF(Table3[[#This Row],[1]]&lt;&gt;0,"",IF(Table3[[#This Row],[2]]&lt;&gt;0,"",IF(Table3[[#This Row],[3]]&lt;&gt;0,"",IF(Table3[[#This Row],[4]]&lt;&gt;0,"",IF(Table3[[#This Row],[5]]&lt;&gt;0,"",IF(Table3[[#This Row],[6]]&lt;&gt;0,Table3[[#This Row],[6]],S55))))))</f>
        <v/>
      </c>
      <c r="T56" t="str">
        <f>Table3[[#This Row],[Уровень 1]]&amp;Table3[[#This Row],[Уровень 2]]&amp;Table3[[#This Row],[Уровень 3]]&amp;Table3[[#This Row],[Уровень 4]]&amp;Table3[[#This Row],[Уровень 5]]&amp;Table3[[#This Row],[Уровень 6]]</f>
        <v>Значение 3Значение 6Значение 16Значение 13</v>
      </c>
      <c r="U56" t="str">
        <f>IF(Table3[[#This Row],[Нижний уровень иерархии]]=0,"",VLOOKUP(Table3[[#This Row],[Агрегированный уровень]],Table2[],COUNTA(Table2[#Headers]),FALSE))</f>
        <v>Дополнительный</v>
      </c>
    </row>
    <row r="57" spans="3:21" ht="18" customHeight="1" x14ac:dyDescent="0.25">
      <c r="D57" t="s">
        <v>35</v>
      </c>
      <c r="J57" t="b">
        <v>0</v>
      </c>
      <c r="K57" t="b">
        <f>IF(Table3[[#This Row],[Сheck box status]]&lt;&gt;"",Table3[[#This Row],[Сheck box status]],K56)</f>
        <v>0</v>
      </c>
      <c r="L57">
        <f>IF(Table3[[#This Row],[6]]&lt;&gt;0,6,IF(Table3[[#This Row],[5]]&lt;&gt;0,5,IF(Table3[[#This Row],[4]]&lt;&gt;0,4,IF(Table3[[#This Row],[3]]&lt;&gt;0,3,IF(Table3[[#This Row],[2]]&lt;&gt;0,2,IF(Table3[[#This Row],[1]]&lt;&gt;0,1,0))))))</f>
        <v>3</v>
      </c>
      <c r="M57">
        <f>IF(Table3[[#This Row],[Уровень иерархии]]&gt;=L58,1,0)</f>
        <v>1</v>
      </c>
      <c r="N57" t="str">
        <f>IF(Table3[[#This Row],[1]]&lt;&gt;0,Table3[[#This Row],[1]],N56)</f>
        <v>Значение 3</v>
      </c>
      <c r="O57" t="str">
        <f>IF(Table3[[#This Row],[1]]&lt;&gt;0,"",IF(Table3[[#This Row],[2]]&lt;&gt;0,Table3[[#This Row],[2]],O56))</f>
        <v>Значение 6</v>
      </c>
      <c r="P57" t="str">
        <f>IF(Table3[[#This Row],[1]]&lt;&gt;0,"",IF(Table3[[#This Row],[2]]&lt;&gt;0,"",IF(Table3[[#This Row],[3]]&lt;&gt;0,Table3[[#This Row],[3]],P56)))</f>
        <v>Значение 17</v>
      </c>
      <c r="Q57" t="str">
        <f>IF(Table3[[#This Row],[1]]&lt;&gt;0,"",IF(Table3[[#This Row],[2]]&lt;&gt;0,"",IF(Table3[[#This Row],[3]]&lt;&gt;0,"",IF(Table3[[#This Row],[4]]&lt;&gt;0,Table3[[#This Row],[4]],Q56))))</f>
        <v/>
      </c>
      <c r="R57" t="str">
        <f>IF(Table3[[#This Row],[1]]&lt;&gt;0,"",IF(Table3[[#This Row],[2]]&lt;&gt;0,"",IF(Table3[[#This Row],[3]]&lt;&gt;0,"",IF(Table3[[#This Row],[4]]&lt;&gt;0,"",IF(Table3[[#This Row],[5]]&lt;&gt;0,Table3[[#This Row],[5]],R56)))))</f>
        <v/>
      </c>
      <c r="S57" t="str">
        <f>IF(Table3[[#This Row],[1]]&lt;&gt;0,"",IF(Table3[[#This Row],[2]]&lt;&gt;0,"",IF(Table3[[#This Row],[3]]&lt;&gt;0,"",IF(Table3[[#This Row],[4]]&lt;&gt;0,"",IF(Table3[[#This Row],[5]]&lt;&gt;0,"",IF(Table3[[#This Row],[6]]&lt;&gt;0,Table3[[#This Row],[6]],S56))))))</f>
        <v/>
      </c>
      <c r="T57" t="str">
        <f>Table3[[#This Row],[Уровень 1]]&amp;Table3[[#This Row],[Уровень 2]]&amp;Table3[[#This Row],[Уровень 3]]&amp;Table3[[#This Row],[Уровень 4]]&amp;Table3[[#This Row],[Уровень 5]]&amp;Table3[[#This Row],[Уровень 6]]</f>
        <v>Значение 3Значение 6Значение 17</v>
      </c>
      <c r="U57" t="str">
        <f>IF(Table3[[#This Row],[Нижний уровень иерархии]]=0,"",VLOOKUP(Table3[[#This Row],[Агрегированный уровень]],Table2[],COUNTA(Table2[#Headers]),FALSE))</f>
        <v>Дополнительный</v>
      </c>
    </row>
    <row r="58" spans="3:21" ht="18" customHeight="1" x14ac:dyDescent="0.25">
      <c r="D58" t="s">
        <v>36</v>
      </c>
      <c r="J58" t="b">
        <v>0</v>
      </c>
      <c r="K58" t="b">
        <f>IF(Table3[[#This Row],[Сheck box status]]&lt;&gt;"",Table3[[#This Row],[Сheck box status]],K57)</f>
        <v>0</v>
      </c>
      <c r="L58">
        <f>IF(Table3[[#This Row],[6]]&lt;&gt;0,6,IF(Table3[[#This Row],[5]]&lt;&gt;0,5,IF(Table3[[#This Row],[4]]&lt;&gt;0,4,IF(Table3[[#This Row],[3]]&lt;&gt;0,3,IF(Table3[[#This Row],[2]]&lt;&gt;0,2,IF(Table3[[#This Row],[1]]&lt;&gt;0,1,0))))))</f>
        <v>3</v>
      </c>
      <c r="M58">
        <f>IF(Table3[[#This Row],[Уровень иерархии]]&gt;=L59,1,0)</f>
        <v>0</v>
      </c>
      <c r="N58" t="str">
        <f>IF(Table3[[#This Row],[1]]&lt;&gt;0,Table3[[#This Row],[1]],N57)</f>
        <v>Значение 3</v>
      </c>
      <c r="O58" t="str">
        <f>IF(Table3[[#This Row],[1]]&lt;&gt;0,"",IF(Table3[[#This Row],[2]]&lt;&gt;0,Table3[[#This Row],[2]],O57))</f>
        <v>Значение 6</v>
      </c>
      <c r="P58" t="str">
        <f>IF(Table3[[#This Row],[1]]&lt;&gt;0,"",IF(Table3[[#This Row],[2]]&lt;&gt;0,"",IF(Table3[[#This Row],[3]]&lt;&gt;0,Table3[[#This Row],[3]],P57)))</f>
        <v>Значение 18</v>
      </c>
      <c r="Q58" t="str">
        <f>IF(Table3[[#This Row],[1]]&lt;&gt;0,"",IF(Table3[[#This Row],[2]]&lt;&gt;0,"",IF(Table3[[#This Row],[3]]&lt;&gt;0,"",IF(Table3[[#This Row],[4]]&lt;&gt;0,Table3[[#This Row],[4]],Q57))))</f>
        <v/>
      </c>
      <c r="R58" t="str">
        <f>IF(Table3[[#This Row],[1]]&lt;&gt;0,"",IF(Table3[[#This Row],[2]]&lt;&gt;0,"",IF(Table3[[#This Row],[3]]&lt;&gt;0,"",IF(Table3[[#This Row],[4]]&lt;&gt;0,"",IF(Table3[[#This Row],[5]]&lt;&gt;0,Table3[[#This Row],[5]],R57)))))</f>
        <v/>
      </c>
      <c r="S58" t="str">
        <f>IF(Table3[[#This Row],[1]]&lt;&gt;0,"",IF(Table3[[#This Row],[2]]&lt;&gt;0,"",IF(Table3[[#This Row],[3]]&lt;&gt;0,"",IF(Table3[[#This Row],[4]]&lt;&gt;0,"",IF(Table3[[#This Row],[5]]&lt;&gt;0,"",IF(Table3[[#This Row],[6]]&lt;&gt;0,Table3[[#This Row],[6]],S57))))))</f>
        <v/>
      </c>
      <c r="T58" t="str">
        <f>Table3[[#This Row],[Уровень 1]]&amp;Table3[[#This Row],[Уровень 2]]&amp;Table3[[#This Row],[Уровень 3]]&amp;Table3[[#This Row],[Уровень 4]]&amp;Table3[[#This Row],[Уровень 5]]&amp;Table3[[#This Row],[Уровень 6]]</f>
        <v>Значение 3Значение 6Значение 18</v>
      </c>
      <c r="U58" t="str">
        <f>IF(Table3[[#This Row],[Нижний уровень иерархии]]=0,"",VLOOKUP(Table3[[#This Row],[Агрегированный уровень]],Table2[],COUNTA(Table2[#Headers]),FALSE))</f>
        <v/>
      </c>
    </row>
    <row r="59" spans="3:21" ht="18" customHeight="1" x14ac:dyDescent="0.25">
      <c r="F59" t="s">
        <v>32</v>
      </c>
      <c r="J59" t="b">
        <v>0</v>
      </c>
      <c r="K59" t="b">
        <f>IF(Table3[[#This Row],[Сheck box status]]&lt;&gt;"",Table3[[#This Row],[Сheck box status]],K58)</f>
        <v>0</v>
      </c>
      <c r="L59">
        <f>IF(Table3[[#This Row],[6]]&lt;&gt;0,6,IF(Table3[[#This Row],[5]]&lt;&gt;0,5,IF(Table3[[#This Row],[4]]&lt;&gt;0,4,IF(Table3[[#This Row],[3]]&lt;&gt;0,3,IF(Table3[[#This Row],[2]]&lt;&gt;0,2,IF(Table3[[#This Row],[1]]&lt;&gt;0,1,0))))))</f>
        <v>5</v>
      </c>
      <c r="M59">
        <f>IF(Table3[[#This Row],[Уровень иерархии]]&gt;=L60,1,0)</f>
        <v>1</v>
      </c>
      <c r="N59" t="str">
        <f>IF(Table3[[#This Row],[1]]&lt;&gt;0,Table3[[#This Row],[1]],N58)</f>
        <v>Значение 3</v>
      </c>
      <c r="O59" t="str">
        <f>IF(Table3[[#This Row],[1]]&lt;&gt;0,"",IF(Table3[[#This Row],[2]]&lt;&gt;0,Table3[[#This Row],[2]],O58))</f>
        <v>Значение 6</v>
      </c>
      <c r="P59" t="str">
        <f>IF(Table3[[#This Row],[1]]&lt;&gt;0,"",IF(Table3[[#This Row],[2]]&lt;&gt;0,"",IF(Table3[[#This Row],[3]]&lt;&gt;0,Table3[[#This Row],[3]],P58)))</f>
        <v>Значение 18</v>
      </c>
      <c r="Q59" t="str">
        <f>IF(Table3[[#This Row],[1]]&lt;&gt;0,"",IF(Table3[[#This Row],[2]]&lt;&gt;0,"",IF(Table3[[#This Row],[3]]&lt;&gt;0,"",IF(Table3[[#This Row],[4]]&lt;&gt;0,Table3[[#This Row],[4]],Q58))))</f>
        <v/>
      </c>
      <c r="R59" t="str">
        <f>IF(Table3[[#This Row],[1]]&lt;&gt;0,"",IF(Table3[[#This Row],[2]]&lt;&gt;0,"",IF(Table3[[#This Row],[3]]&lt;&gt;0,"",IF(Table3[[#This Row],[4]]&lt;&gt;0,"",IF(Table3[[#This Row],[5]]&lt;&gt;0,Table3[[#This Row],[5]],R58)))))</f>
        <v>Значение 14</v>
      </c>
      <c r="S59" t="str">
        <f>IF(Table3[[#This Row],[1]]&lt;&gt;0,"",IF(Table3[[#This Row],[2]]&lt;&gt;0,"",IF(Table3[[#This Row],[3]]&lt;&gt;0,"",IF(Table3[[#This Row],[4]]&lt;&gt;0,"",IF(Table3[[#This Row],[5]]&lt;&gt;0,"",IF(Table3[[#This Row],[6]]&lt;&gt;0,Table3[[#This Row],[6]],S58))))))</f>
        <v/>
      </c>
      <c r="T59" t="str">
        <f>Table3[[#This Row],[Уровень 1]]&amp;Table3[[#This Row],[Уровень 2]]&amp;Table3[[#This Row],[Уровень 3]]&amp;Table3[[#This Row],[Уровень 4]]&amp;Table3[[#This Row],[Уровень 5]]&amp;Table3[[#This Row],[Уровень 6]]</f>
        <v>Значение 3Значение 6Значение 18Значение 14</v>
      </c>
      <c r="U59" t="str">
        <f>IF(Table3[[#This Row],[Нижний уровень иерархии]]=0,"",VLOOKUP(Table3[[#This Row],[Агрегированный уровень]],Table2[],COUNTA(Table2[#Headers]),FALSE))</f>
        <v>Дополнительный</v>
      </c>
    </row>
    <row r="60" spans="3:21" ht="18" customHeight="1" x14ac:dyDescent="0.25">
      <c r="F60" t="s">
        <v>33</v>
      </c>
      <c r="J60" t="b">
        <v>0</v>
      </c>
      <c r="K60" t="b">
        <f>IF(Table3[[#This Row],[Сheck box status]]&lt;&gt;"",Table3[[#This Row],[Сheck box status]],K59)</f>
        <v>0</v>
      </c>
      <c r="L60">
        <f>IF(Table3[[#This Row],[6]]&lt;&gt;0,6,IF(Table3[[#This Row],[5]]&lt;&gt;0,5,IF(Table3[[#This Row],[4]]&lt;&gt;0,4,IF(Table3[[#This Row],[3]]&lt;&gt;0,3,IF(Table3[[#This Row],[2]]&lt;&gt;0,2,IF(Table3[[#This Row],[1]]&lt;&gt;0,1,0))))))</f>
        <v>5</v>
      </c>
      <c r="M60">
        <f>IF(Table3[[#This Row],[Уровень иерархии]]&gt;=L61,1,0)</f>
        <v>1</v>
      </c>
      <c r="N60" t="str">
        <f>IF(Table3[[#This Row],[1]]&lt;&gt;0,Table3[[#This Row],[1]],N59)</f>
        <v>Значение 3</v>
      </c>
      <c r="O60" t="str">
        <f>IF(Table3[[#This Row],[1]]&lt;&gt;0,"",IF(Table3[[#This Row],[2]]&lt;&gt;0,Table3[[#This Row],[2]],O59))</f>
        <v>Значение 6</v>
      </c>
      <c r="P60" t="str">
        <f>IF(Table3[[#This Row],[1]]&lt;&gt;0,"",IF(Table3[[#This Row],[2]]&lt;&gt;0,"",IF(Table3[[#This Row],[3]]&lt;&gt;0,Table3[[#This Row],[3]],P59)))</f>
        <v>Значение 18</v>
      </c>
      <c r="Q60" t="str">
        <f>IF(Table3[[#This Row],[1]]&lt;&gt;0,"",IF(Table3[[#This Row],[2]]&lt;&gt;0,"",IF(Table3[[#This Row],[3]]&lt;&gt;0,"",IF(Table3[[#This Row],[4]]&lt;&gt;0,Table3[[#This Row],[4]],Q59))))</f>
        <v/>
      </c>
      <c r="R60" t="str">
        <f>IF(Table3[[#This Row],[1]]&lt;&gt;0,"",IF(Table3[[#This Row],[2]]&lt;&gt;0,"",IF(Table3[[#This Row],[3]]&lt;&gt;0,"",IF(Table3[[#This Row],[4]]&lt;&gt;0,"",IF(Table3[[#This Row],[5]]&lt;&gt;0,Table3[[#This Row],[5]],R59)))))</f>
        <v>Значение 15</v>
      </c>
      <c r="S60" t="str">
        <f>IF(Table3[[#This Row],[1]]&lt;&gt;0,"",IF(Table3[[#This Row],[2]]&lt;&gt;0,"",IF(Table3[[#This Row],[3]]&lt;&gt;0,"",IF(Table3[[#This Row],[4]]&lt;&gt;0,"",IF(Table3[[#This Row],[5]]&lt;&gt;0,"",IF(Table3[[#This Row],[6]]&lt;&gt;0,Table3[[#This Row],[6]],S59))))))</f>
        <v/>
      </c>
      <c r="T60" t="str">
        <f>Table3[[#This Row],[Уровень 1]]&amp;Table3[[#This Row],[Уровень 2]]&amp;Table3[[#This Row],[Уровень 3]]&amp;Table3[[#This Row],[Уровень 4]]&amp;Table3[[#This Row],[Уровень 5]]&amp;Table3[[#This Row],[Уровень 6]]</f>
        <v>Значение 3Значение 6Значение 18Значение 15</v>
      </c>
      <c r="U60" t="str">
        <f>IF(Table3[[#This Row],[Нижний уровень иерархии]]=0,"",VLOOKUP(Table3[[#This Row],[Агрегированный уровень]],Table2[],COUNTA(Table2[#Headers]),FALSE))</f>
        <v>Дополнительный</v>
      </c>
    </row>
    <row r="61" spans="3:21" ht="18" customHeight="1" x14ac:dyDescent="0.25">
      <c r="F61" t="s">
        <v>34</v>
      </c>
      <c r="J61" t="b">
        <v>0</v>
      </c>
      <c r="K61" t="b">
        <f>IF(Table3[[#This Row],[Сheck box status]]&lt;&gt;"",Table3[[#This Row],[Сheck box status]],K60)</f>
        <v>0</v>
      </c>
      <c r="L61">
        <f>IF(Table3[[#This Row],[6]]&lt;&gt;0,6,IF(Table3[[#This Row],[5]]&lt;&gt;0,5,IF(Table3[[#This Row],[4]]&lt;&gt;0,4,IF(Table3[[#This Row],[3]]&lt;&gt;0,3,IF(Table3[[#This Row],[2]]&lt;&gt;0,2,IF(Table3[[#This Row],[1]]&lt;&gt;0,1,0))))))</f>
        <v>5</v>
      </c>
      <c r="M61">
        <f>IF(Table3[[#This Row],[Уровень иерархии]]&gt;=L62,1,0)</f>
        <v>1</v>
      </c>
      <c r="N61" t="str">
        <f>IF(Table3[[#This Row],[1]]&lt;&gt;0,Table3[[#This Row],[1]],N60)</f>
        <v>Значение 3</v>
      </c>
      <c r="O61" t="str">
        <f>IF(Table3[[#This Row],[1]]&lt;&gt;0,"",IF(Table3[[#This Row],[2]]&lt;&gt;0,Table3[[#This Row],[2]],O60))</f>
        <v>Значение 6</v>
      </c>
      <c r="P61" t="str">
        <f>IF(Table3[[#This Row],[1]]&lt;&gt;0,"",IF(Table3[[#This Row],[2]]&lt;&gt;0,"",IF(Table3[[#This Row],[3]]&lt;&gt;0,Table3[[#This Row],[3]],P60)))</f>
        <v>Значение 18</v>
      </c>
      <c r="Q61" t="str">
        <f>IF(Table3[[#This Row],[1]]&lt;&gt;0,"",IF(Table3[[#This Row],[2]]&lt;&gt;0,"",IF(Table3[[#This Row],[3]]&lt;&gt;0,"",IF(Table3[[#This Row],[4]]&lt;&gt;0,Table3[[#This Row],[4]],Q60))))</f>
        <v/>
      </c>
      <c r="R61" t="str">
        <f>IF(Table3[[#This Row],[1]]&lt;&gt;0,"",IF(Table3[[#This Row],[2]]&lt;&gt;0,"",IF(Table3[[#This Row],[3]]&lt;&gt;0,"",IF(Table3[[#This Row],[4]]&lt;&gt;0,"",IF(Table3[[#This Row],[5]]&lt;&gt;0,Table3[[#This Row],[5]],R60)))))</f>
        <v>Значение 16</v>
      </c>
      <c r="S61" t="str">
        <f>IF(Table3[[#This Row],[1]]&lt;&gt;0,"",IF(Table3[[#This Row],[2]]&lt;&gt;0,"",IF(Table3[[#This Row],[3]]&lt;&gt;0,"",IF(Table3[[#This Row],[4]]&lt;&gt;0,"",IF(Table3[[#This Row],[5]]&lt;&gt;0,"",IF(Table3[[#This Row],[6]]&lt;&gt;0,Table3[[#This Row],[6]],S60))))))</f>
        <v/>
      </c>
      <c r="T61" t="str">
        <f>Table3[[#This Row],[Уровень 1]]&amp;Table3[[#This Row],[Уровень 2]]&amp;Table3[[#This Row],[Уровень 3]]&amp;Table3[[#This Row],[Уровень 4]]&amp;Table3[[#This Row],[Уровень 5]]&amp;Table3[[#This Row],[Уровень 6]]</f>
        <v>Значение 3Значение 6Значение 18Значение 16</v>
      </c>
      <c r="U61" t="str">
        <f>IF(Table3[[#This Row],[Нижний уровень иерархии]]=0,"",VLOOKUP(Table3[[#This Row],[Агрегированный уровень]],Table2[],COUNTA(Table2[#Headers]),FALSE))</f>
        <v>Дополнительный</v>
      </c>
    </row>
    <row r="62" spans="3:21" ht="18" customHeight="1" x14ac:dyDescent="0.25">
      <c r="D62" t="s">
        <v>37</v>
      </c>
      <c r="J62" t="b">
        <v>0</v>
      </c>
      <c r="K62" t="b">
        <f>IF(Table3[[#This Row],[Сheck box status]]&lt;&gt;"",Table3[[#This Row],[Сheck box status]],K61)</f>
        <v>0</v>
      </c>
      <c r="L62">
        <f>IF(Table3[[#This Row],[6]]&lt;&gt;0,6,IF(Table3[[#This Row],[5]]&lt;&gt;0,5,IF(Table3[[#This Row],[4]]&lt;&gt;0,4,IF(Table3[[#This Row],[3]]&lt;&gt;0,3,IF(Table3[[#This Row],[2]]&lt;&gt;0,2,IF(Table3[[#This Row],[1]]&lt;&gt;0,1,0))))))</f>
        <v>3</v>
      </c>
      <c r="M62">
        <f>IF(Table3[[#This Row],[Уровень иерархии]]&gt;=L63,1,0)</f>
        <v>1</v>
      </c>
      <c r="N62" t="str">
        <f>IF(Table3[[#This Row],[1]]&lt;&gt;0,Table3[[#This Row],[1]],N61)</f>
        <v>Значение 3</v>
      </c>
      <c r="O62" t="str">
        <f>IF(Table3[[#This Row],[1]]&lt;&gt;0,"",IF(Table3[[#This Row],[2]]&lt;&gt;0,Table3[[#This Row],[2]],O61))</f>
        <v>Значение 6</v>
      </c>
      <c r="P62" t="str">
        <f>IF(Table3[[#This Row],[1]]&lt;&gt;0,"",IF(Table3[[#This Row],[2]]&lt;&gt;0,"",IF(Table3[[#This Row],[3]]&lt;&gt;0,Table3[[#This Row],[3]],P61)))</f>
        <v>Значение 20</v>
      </c>
      <c r="Q62" t="str">
        <f>IF(Table3[[#This Row],[1]]&lt;&gt;0,"",IF(Table3[[#This Row],[2]]&lt;&gt;0,"",IF(Table3[[#This Row],[3]]&lt;&gt;0,"",IF(Table3[[#This Row],[4]]&lt;&gt;0,Table3[[#This Row],[4]],Q61))))</f>
        <v/>
      </c>
      <c r="R62" t="str">
        <f>IF(Table3[[#This Row],[1]]&lt;&gt;0,"",IF(Table3[[#This Row],[2]]&lt;&gt;0,"",IF(Table3[[#This Row],[3]]&lt;&gt;0,"",IF(Table3[[#This Row],[4]]&lt;&gt;0,"",IF(Table3[[#This Row],[5]]&lt;&gt;0,Table3[[#This Row],[5]],R61)))))</f>
        <v/>
      </c>
      <c r="S62" t="str">
        <f>IF(Table3[[#This Row],[1]]&lt;&gt;0,"",IF(Table3[[#This Row],[2]]&lt;&gt;0,"",IF(Table3[[#This Row],[3]]&lt;&gt;0,"",IF(Table3[[#This Row],[4]]&lt;&gt;0,"",IF(Table3[[#This Row],[5]]&lt;&gt;0,"",IF(Table3[[#This Row],[6]]&lt;&gt;0,Table3[[#This Row],[6]],S61))))))</f>
        <v/>
      </c>
      <c r="T62" t="str">
        <f>Table3[[#This Row],[Уровень 1]]&amp;Table3[[#This Row],[Уровень 2]]&amp;Table3[[#This Row],[Уровень 3]]&amp;Table3[[#This Row],[Уровень 4]]&amp;Table3[[#This Row],[Уровень 5]]&amp;Table3[[#This Row],[Уровень 6]]</f>
        <v>Значение 3Значение 6Значение 20</v>
      </c>
      <c r="U62" t="str">
        <f>IF(Table3[[#This Row],[Нижний уровень иерархии]]=0,"",VLOOKUP(Table3[[#This Row],[Агрегированный уровень]],Table2[],COUNTA(Table2[#Headers]),FALSE))</f>
        <v>Дополнительный</v>
      </c>
    </row>
  </sheetData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 macro="[1]!AutoFilterOn">
                <anchor moveWithCells="1" sizeWithCells="1">
                  <from>
                    <xdr:col>0</xdr:col>
                    <xdr:colOff>28575</xdr:colOff>
                    <xdr:row>1</xdr:row>
                    <xdr:rowOff>28575</xdr:rowOff>
                  </from>
                  <to>
                    <xdr:col>0</xdr:col>
                    <xdr:colOff>209550</xdr:colOff>
                    <xdr:row>1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 macro="[1]!AutoFilterOn">
                <anchor moveWithCells="1" sizeWithCells="1">
                  <from>
                    <xdr:col>0</xdr:col>
                    <xdr:colOff>28575</xdr:colOff>
                    <xdr:row>2</xdr:row>
                    <xdr:rowOff>28575</xdr:rowOff>
                  </from>
                  <to>
                    <xdr:col>0</xdr:col>
                    <xdr:colOff>209550</xdr:colOff>
                    <xdr:row>2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 macro="[1]!AutoFilterOn">
                <anchor moveWithCells="1" sizeWithCells="1">
                  <from>
                    <xdr:col>0</xdr:col>
                    <xdr:colOff>28575</xdr:colOff>
                    <xdr:row>3</xdr:row>
                    <xdr:rowOff>28575</xdr:rowOff>
                  </from>
                  <to>
                    <xdr:col>0</xdr:col>
                    <xdr:colOff>209550</xdr:colOff>
                    <xdr:row>3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 macro="[1]!AutoFilterOn">
                <anchor moveWithCells="1" sizeWithCells="1">
                  <from>
                    <xdr:col>0</xdr:col>
                    <xdr:colOff>28575</xdr:colOff>
                    <xdr:row>4</xdr:row>
                    <xdr:rowOff>28575</xdr:rowOff>
                  </from>
                  <to>
                    <xdr:col>0</xdr:col>
                    <xdr:colOff>209550</xdr:colOff>
                    <xdr:row>4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 macro="[1]!AutoFilterOn">
                <anchor moveWithCells="1" sizeWithCells="1">
                  <from>
                    <xdr:col>0</xdr:col>
                    <xdr:colOff>28575</xdr:colOff>
                    <xdr:row>5</xdr:row>
                    <xdr:rowOff>28575</xdr:rowOff>
                  </from>
                  <to>
                    <xdr:col>0</xdr:col>
                    <xdr:colOff>209550</xdr:colOff>
                    <xdr:row>5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9" name="Check Box 9">
              <controlPr defaultSize="0" autoFill="0" autoLine="0" autoPict="0" macro="[1]!AutoFilterOn">
                <anchor moveWithCells="1" sizeWithCells="1">
                  <from>
                    <xdr:col>0</xdr:col>
                    <xdr:colOff>28575</xdr:colOff>
                    <xdr:row>7</xdr:row>
                    <xdr:rowOff>28575</xdr:rowOff>
                  </from>
                  <to>
                    <xdr:col>0</xdr:col>
                    <xdr:colOff>209550</xdr:colOff>
                    <xdr:row>7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0" name="Check Box 10">
              <controlPr defaultSize="0" autoFill="0" autoLine="0" autoPict="0" macro="[1]!AutoFilterOn">
                <anchor moveWithCells="1" sizeWithCells="1">
                  <from>
                    <xdr:col>0</xdr:col>
                    <xdr:colOff>28575</xdr:colOff>
                    <xdr:row>9</xdr:row>
                    <xdr:rowOff>28575</xdr:rowOff>
                  </from>
                  <to>
                    <xdr:col>0</xdr:col>
                    <xdr:colOff>209550</xdr:colOff>
                    <xdr:row>9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1" name="Check Box 11">
              <controlPr defaultSize="0" autoFill="0" autoLine="0" autoPict="0" macro="[1]!AutoFilterOn">
                <anchor moveWithCells="1" sizeWithCells="1">
                  <from>
                    <xdr:col>0</xdr:col>
                    <xdr:colOff>28575</xdr:colOff>
                    <xdr:row>11</xdr:row>
                    <xdr:rowOff>28575</xdr:rowOff>
                  </from>
                  <to>
                    <xdr:col>0</xdr:col>
                    <xdr:colOff>209550</xdr:colOff>
                    <xdr:row>11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2" name="Check Box 12">
              <controlPr defaultSize="0" autoFill="0" autoLine="0" autoPict="0" macro="[1]!AutoFilterOn">
                <anchor moveWithCells="1" sizeWithCells="1">
                  <from>
                    <xdr:col>0</xdr:col>
                    <xdr:colOff>28575</xdr:colOff>
                    <xdr:row>12</xdr:row>
                    <xdr:rowOff>28575</xdr:rowOff>
                  </from>
                  <to>
                    <xdr:col>0</xdr:col>
                    <xdr:colOff>209550</xdr:colOff>
                    <xdr:row>12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3" name="Check Box 13">
              <controlPr defaultSize="0" autoFill="0" autoLine="0" autoPict="0" macro="[1]!AutoFilterOn">
                <anchor moveWithCells="1" sizeWithCells="1">
                  <from>
                    <xdr:col>0</xdr:col>
                    <xdr:colOff>28575</xdr:colOff>
                    <xdr:row>13</xdr:row>
                    <xdr:rowOff>28575</xdr:rowOff>
                  </from>
                  <to>
                    <xdr:col>0</xdr:col>
                    <xdr:colOff>209550</xdr:colOff>
                    <xdr:row>13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4" name="Check Box 14">
              <controlPr defaultSize="0" autoFill="0" autoLine="0" autoPict="0" macro="[1]!AutoFilterOn">
                <anchor moveWithCells="1" sizeWithCells="1">
                  <from>
                    <xdr:col>0</xdr:col>
                    <xdr:colOff>28575</xdr:colOff>
                    <xdr:row>14</xdr:row>
                    <xdr:rowOff>28575</xdr:rowOff>
                  </from>
                  <to>
                    <xdr:col>0</xdr:col>
                    <xdr:colOff>209550</xdr:colOff>
                    <xdr:row>14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8" r:id="rId15" name="Check Box 144">
              <controlPr defaultSize="0" autoFill="0" autoLine="0" autoPict="0" macro="[1]!AutoFilterOn">
                <anchor moveWithCells="1" sizeWithCells="1">
                  <from>
                    <xdr:col>0</xdr:col>
                    <xdr:colOff>28575</xdr:colOff>
                    <xdr:row>15</xdr:row>
                    <xdr:rowOff>28575</xdr:rowOff>
                  </from>
                  <to>
                    <xdr:col>0</xdr:col>
                    <xdr:colOff>209550</xdr:colOff>
                    <xdr:row>15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9" r:id="rId16" name="Check Box 145">
              <controlPr defaultSize="0" autoFill="0" autoLine="0" autoPict="0" macro="[1]!AutoFilterOn">
                <anchor moveWithCells="1" sizeWithCells="1">
                  <from>
                    <xdr:col>0</xdr:col>
                    <xdr:colOff>28575</xdr:colOff>
                    <xdr:row>16</xdr:row>
                    <xdr:rowOff>28575</xdr:rowOff>
                  </from>
                  <to>
                    <xdr:col>0</xdr:col>
                    <xdr:colOff>209550</xdr:colOff>
                    <xdr:row>16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0" r:id="rId17" name="Check Box 146">
              <controlPr defaultSize="0" autoFill="0" autoLine="0" autoPict="0" macro="[1]!AutoFilterOn">
                <anchor moveWithCells="1" sizeWithCells="1">
                  <from>
                    <xdr:col>0</xdr:col>
                    <xdr:colOff>28575</xdr:colOff>
                    <xdr:row>17</xdr:row>
                    <xdr:rowOff>28575</xdr:rowOff>
                  </from>
                  <to>
                    <xdr:col>0</xdr:col>
                    <xdr:colOff>209550</xdr:colOff>
                    <xdr:row>17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4" r:id="rId18" name="Check Box 150">
              <controlPr defaultSize="0" autoFill="0" autoLine="0" autoPict="0" macro="[1]!AutoFilterOn">
                <anchor moveWithCells="1" sizeWithCells="1">
                  <from>
                    <xdr:col>0</xdr:col>
                    <xdr:colOff>28575</xdr:colOff>
                    <xdr:row>18</xdr:row>
                    <xdr:rowOff>28575</xdr:rowOff>
                  </from>
                  <to>
                    <xdr:col>0</xdr:col>
                    <xdr:colOff>209550</xdr:colOff>
                    <xdr:row>18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5" r:id="rId19" name="Check Box 151">
              <controlPr defaultSize="0" autoFill="0" autoLine="0" autoPict="0" macro="[1]!AutoFilterOn">
                <anchor moveWithCells="1" sizeWithCells="1">
                  <from>
                    <xdr:col>0</xdr:col>
                    <xdr:colOff>28575</xdr:colOff>
                    <xdr:row>19</xdr:row>
                    <xdr:rowOff>28575</xdr:rowOff>
                  </from>
                  <to>
                    <xdr:col>0</xdr:col>
                    <xdr:colOff>209550</xdr:colOff>
                    <xdr:row>19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6" r:id="rId20" name="Check Box 152">
              <controlPr defaultSize="0" autoFill="0" autoLine="0" autoPict="0" macro="[1]!AutoFilterOn">
                <anchor moveWithCells="1" sizeWithCells="1">
                  <from>
                    <xdr:col>0</xdr:col>
                    <xdr:colOff>28575</xdr:colOff>
                    <xdr:row>20</xdr:row>
                    <xdr:rowOff>28575</xdr:rowOff>
                  </from>
                  <to>
                    <xdr:col>0</xdr:col>
                    <xdr:colOff>209550</xdr:colOff>
                    <xdr:row>20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7" r:id="rId21" name="Check Box 153">
              <controlPr defaultSize="0" autoFill="0" autoLine="0" autoPict="0" macro="[1]!AutoFilterOn">
                <anchor moveWithCells="1" sizeWithCells="1">
                  <from>
                    <xdr:col>0</xdr:col>
                    <xdr:colOff>28575</xdr:colOff>
                    <xdr:row>21</xdr:row>
                    <xdr:rowOff>28575</xdr:rowOff>
                  </from>
                  <to>
                    <xdr:col>0</xdr:col>
                    <xdr:colOff>209550</xdr:colOff>
                    <xdr:row>21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8" r:id="rId22" name="Check Box 154">
              <controlPr defaultSize="0" autoFill="0" autoLine="0" autoPict="0" macro="[1]!AutoFilterOn">
                <anchor moveWithCells="1" sizeWithCells="1">
                  <from>
                    <xdr:col>0</xdr:col>
                    <xdr:colOff>28575</xdr:colOff>
                    <xdr:row>22</xdr:row>
                    <xdr:rowOff>28575</xdr:rowOff>
                  </from>
                  <to>
                    <xdr:col>0</xdr:col>
                    <xdr:colOff>209550</xdr:colOff>
                    <xdr:row>22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9" r:id="rId23" name="Check Box 155">
              <controlPr defaultSize="0" autoFill="0" autoLine="0" autoPict="0" macro="[1]!AutoFilterOn">
                <anchor moveWithCells="1" sizeWithCells="1">
                  <from>
                    <xdr:col>0</xdr:col>
                    <xdr:colOff>28575</xdr:colOff>
                    <xdr:row>23</xdr:row>
                    <xdr:rowOff>28575</xdr:rowOff>
                  </from>
                  <to>
                    <xdr:col>0</xdr:col>
                    <xdr:colOff>209550</xdr:colOff>
                    <xdr:row>23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0" r:id="rId24" name="Check Box 156">
              <controlPr defaultSize="0" autoFill="0" autoLine="0" autoPict="0" macro="[1]!AutoFilterOn">
                <anchor moveWithCells="1" sizeWithCells="1">
                  <from>
                    <xdr:col>0</xdr:col>
                    <xdr:colOff>28575</xdr:colOff>
                    <xdr:row>24</xdr:row>
                    <xdr:rowOff>28575</xdr:rowOff>
                  </from>
                  <to>
                    <xdr:col>0</xdr:col>
                    <xdr:colOff>209550</xdr:colOff>
                    <xdr:row>24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1" r:id="rId25" name="Check Box 157">
              <controlPr defaultSize="0" autoFill="0" autoLine="0" autoPict="0" macro="[1]!AutoFilterOn">
                <anchor moveWithCells="1" sizeWithCells="1">
                  <from>
                    <xdr:col>0</xdr:col>
                    <xdr:colOff>28575</xdr:colOff>
                    <xdr:row>25</xdr:row>
                    <xdr:rowOff>28575</xdr:rowOff>
                  </from>
                  <to>
                    <xdr:col>0</xdr:col>
                    <xdr:colOff>209550</xdr:colOff>
                    <xdr:row>25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4" r:id="rId26" name="Check Box 160">
              <controlPr defaultSize="0" autoFill="0" autoLine="0" autoPict="0" macro="[1]!AutoFilterOn">
                <anchor moveWithCells="1" sizeWithCells="1">
                  <from>
                    <xdr:col>0</xdr:col>
                    <xdr:colOff>28575</xdr:colOff>
                    <xdr:row>26</xdr:row>
                    <xdr:rowOff>28575</xdr:rowOff>
                  </from>
                  <to>
                    <xdr:col>0</xdr:col>
                    <xdr:colOff>209550</xdr:colOff>
                    <xdr:row>26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5" r:id="rId27" name="Check Box 161">
              <controlPr defaultSize="0" autoFill="0" autoLine="0" autoPict="0" macro="[1]!AutoFilterOn">
                <anchor moveWithCells="1" sizeWithCells="1">
                  <from>
                    <xdr:col>0</xdr:col>
                    <xdr:colOff>28575</xdr:colOff>
                    <xdr:row>27</xdr:row>
                    <xdr:rowOff>28575</xdr:rowOff>
                  </from>
                  <to>
                    <xdr:col>0</xdr:col>
                    <xdr:colOff>209550</xdr:colOff>
                    <xdr:row>27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0" r:id="rId28" name="Check Box 166">
              <controlPr defaultSize="0" autoFill="0" autoLine="0" autoPict="0" macro="[1]!AutoFilterOn">
                <anchor moveWithCells="1" sizeWithCells="1">
                  <from>
                    <xdr:col>0</xdr:col>
                    <xdr:colOff>28575</xdr:colOff>
                    <xdr:row>28</xdr:row>
                    <xdr:rowOff>28575</xdr:rowOff>
                  </from>
                  <to>
                    <xdr:col>0</xdr:col>
                    <xdr:colOff>209550</xdr:colOff>
                    <xdr:row>28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1" r:id="rId29" name="Check Box 167">
              <controlPr defaultSize="0" autoFill="0" autoLine="0" autoPict="0" macro="[1]!AutoFilterOn">
                <anchor moveWithCells="1" sizeWithCells="1">
                  <from>
                    <xdr:col>0</xdr:col>
                    <xdr:colOff>28575</xdr:colOff>
                    <xdr:row>29</xdr:row>
                    <xdr:rowOff>28575</xdr:rowOff>
                  </from>
                  <to>
                    <xdr:col>0</xdr:col>
                    <xdr:colOff>209550</xdr:colOff>
                    <xdr:row>29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2" r:id="rId30" name="Check Box 168">
              <controlPr defaultSize="0" autoFill="0" autoLine="0" autoPict="0" macro="[1]!AutoFilterOn">
                <anchor moveWithCells="1" sizeWithCells="1">
                  <from>
                    <xdr:col>0</xdr:col>
                    <xdr:colOff>28575</xdr:colOff>
                    <xdr:row>30</xdr:row>
                    <xdr:rowOff>28575</xdr:rowOff>
                  </from>
                  <to>
                    <xdr:col>0</xdr:col>
                    <xdr:colOff>209550</xdr:colOff>
                    <xdr:row>30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3" r:id="rId31" name="Check Box 169">
              <controlPr defaultSize="0" autoFill="0" autoLine="0" autoPict="0" macro="[1]!AutoFilterOn">
                <anchor moveWithCells="1" sizeWithCells="1">
                  <from>
                    <xdr:col>0</xdr:col>
                    <xdr:colOff>28575</xdr:colOff>
                    <xdr:row>31</xdr:row>
                    <xdr:rowOff>28575</xdr:rowOff>
                  </from>
                  <to>
                    <xdr:col>0</xdr:col>
                    <xdr:colOff>209550</xdr:colOff>
                    <xdr:row>31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4" r:id="rId32" name="Check Box 170">
              <controlPr defaultSize="0" autoFill="0" autoLine="0" autoPict="0" macro="[1]!AutoFilterOn">
                <anchor moveWithCells="1" sizeWithCells="1">
                  <from>
                    <xdr:col>0</xdr:col>
                    <xdr:colOff>28575</xdr:colOff>
                    <xdr:row>32</xdr:row>
                    <xdr:rowOff>28575</xdr:rowOff>
                  </from>
                  <to>
                    <xdr:col>0</xdr:col>
                    <xdr:colOff>209550</xdr:colOff>
                    <xdr:row>32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5" r:id="rId33" name="Check Box 171">
              <controlPr defaultSize="0" autoFill="0" autoLine="0" autoPict="0" macro="[1]!AutoFilterOn">
                <anchor moveWithCells="1" sizeWithCells="1">
                  <from>
                    <xdr:col>0</xdr:col>
                    <xdr:colOff>28575</xdr:colOff>
                    <xdr:row>33</xdr:row>
                    <xdr:rowOff>28575</xdr:rowOff>
                  </from>
                  <to>
                    <xdr:col>0</xdr:col>
                    <xdr:colOff>209550</xdr:colOff>
                    <xdr:row>33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6" r:id="rId34" name="Check Box 172">
              <controlPr defaultSize="0" autoFill="0" autoLine="0" autoPict="0" macro="[1]!AutoFilterOn">
                <anchor moveWithCells="1" sizeWithCells="1">
                  <from>
                    <xdr:col>0</xdr:col>
                    <xdr:colOff>28575</xdr:colOff>
                    <xdr:row>34</xdr:row>
                    <xdr:rowOff>28575</xdr:rowOff>
                  </from>
                  <to>
                    <xdr:col>0</xdr:col>
                    <xdr:colOff>209550</xdr:colOff>
                    <xdr:row>34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7" r:id="rId35" name="Check Box 173">
              <controlPr defaultSize="0" autoFill="0" autoLine="0" autoPict="0" macro="[1]!AutoFilterOn">
                <anchor moveWithCells="1" sizeWithCells="1">
                  <from>
                    <xdr:col>0</xdr:col>
                    <xdr:colOff>28575</xdr:colOff>
                    <xdr:row>35</xdr:row>
                    <xdr:rowOff>28575</xdr:rowOff>
                  </from>
                  <to>
                    <xdr:col>0</xdr:col>
                    <xdr:colOff>209550</xdr:colOff>
                    <xdr:row>35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0" r:id="rId36" name="Check Box 176">
              <controlPr defaultSize="0" autoFill="0" autoLine="0" autoPict="0" macro="[1]!AutoFilterOn">
                <anchor moveWithCells="1" sizeWithCells="1">
                  <from>
                    <xdr:col>0</xdr:col>
                    <xdr:colOff>28575</xdr:colOff>
                    <xdr:row>36</xdr:row>
                    <xdr:rowOff>28575</xdr:rowOff>
                  </from>
                  <to>
                    <xdr:col>0</xdr:col>
                    <xdr:colOff>209550</xdr:colOff>
                    <xdr:row>36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1" r:id="rId37" name="Check Box 177">
              <controlPr defaultSize="0" autoFill="0" autoLine="0" autoPict="0" macro="[1]!AutoFilterOn">
                <anchor moveWithCells="1" sizeWithCells="1">
                  <from>
                    <xdr:col>0</xdr:col>
                    <xdr:colOff>28575</xdr:colOff>
                    <xdr:row>37</xdr:row>
                    <xdr:rowOff>28575</xdr:rowOff>
                  </from>
                  <to>
                    <xdr:col>0</xdr:col>
                    <xdr:colOff>209550</xdr:colOff>
                    <xdr:row>37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2" r:id="rId38" name="Check Box 178">
              <controlPr defaultSize="0" autoFill="0" autoLine="0" autoPict="0" macro="[1]!AutoFilterOn">
                <anchor moveWithCells="1" sizeWithCells="1">
                  <from>
                    <xdr:col>0</xdr:col>
                    <xdr:colOff>28575</xdr:colOff>
                    <xdr:row>38</xdr:row>
                    <xdr:rowOff>28575</xdr:rowOff>
                  </from>
                  <to>
                    <xdr:col>0</xdr:col>
                    <xdr:colOff>209550</xdr:colOff>
                    <xdr:row>38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7" r:id="rId39" name="Check Box 183">
              <controlPr defaultSize="0" autoFill="0" autoLine="0" autoPict="0" macro="[1]!AutoFilterOn">
                <anchor moveWithCells="1" sizeWithCells="1">
                  <from>
                    <xdr:col>0</xdr:col>
                    <xdr:colOff>28575</xdr:colOff>
                    <xdr:row>39</xdr:row>
                    <xdr:rowOff>28575</xdr:rowOff>
                  </from>
                  <to>
                    <xdr:col>0</xdr:col>
                    <xdr:colOff>209550</xdr:colOff>
                    <xdr:row>39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8" r:id="rId40" name="Check Box 184">
              <controlPr defaultSize="0" autoFill="0" autoLine="0" autoPict="0" macro="[1]!AutoFilterOn">
                <anchor moveWithCells="1" sizeWithCells="1">
                  <from>
                    <xdr:col>0</xdr:col>
                    <xdr:colOff>28575</xdr:colOff>
                    <xdr:row>40</xdr:row>
                    <xdr:rowOff>28575</xdr:rowOff>
                  </from>
                  <to>
                    <xdr:col>0</xdr:col>
                    <xdr:colOff>209550</xdr:colOff>
                    <xdr:row>40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9" r:id="rId41" name="Check Box 185">
              <controlPr defaultSize="0" autoFill="0" autoLine="0" autoPict="0" macro="[1]!AutoFilterOn">
                <anchor moveWithCells="1" sizeWithCells="1">
                  <from>
                    <xdr:col>0</xdr:col>
                    <xdr:colOff>28575</xdr:colOff>
                    <xdr:row>41</xdr:row>
                    <xdr:rowOff>28575</xdr:rowOff>
                  </from>
                  <to>
                    <xdr:col>0</xdr:col>
                    <xdr:colOff>209550</xdr:colOff>
                    <xdr:row>41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0" r:id="rId42" name="Check Box 186">
              <controlPr defaultSize="0" autoFill="0" autoLine="0" autoPict="0" macro="[1]!AutoFilterOn">
                <anchor moveWithCells="1" sizeWithCells="1">
                  <from>
                    <xdr:col>0</xdr:col>
                    <xdr:colOff>28575</xdr:colOff>
                    <xdr:row>42</xdr:row>
                    <xdr:rowOff>28575</xdr:rowOff>
                  </from>
                  <to>
                    <xdr:col>0</xdr:col>
                    <xdr:colOff>209550</xdr:colOff>
                    <xdr:row>42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1" r:id="rId43" name="Check Box 187">
              <controlPr defaultSize="0" autoFill="0" autoLine="0" autoPict="0" macro="[1]!AutoFilterOn">
                <anchor moveWithCells="1" sizeWithCells="1">
                  <from>
                    <xdr:col>0</xdr:col>
                    <xdr:colOff>28575</xdr:colOff>
                    <xdr:row>43</xdr:row>
                    <xdr:rowOff>28575</xdr:rowOff>
                  </from>
                  <to>
                    <xdr:col>0</xdr:col>
                    <xdr:colOff>209550</xdr:colOff>
                    <xdr:row>43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2" r:id="rId44" name="Check Box 188">
              <controlPr defaultSize="0" autoFill="0" autoLine="0" autoPict="0" macro="[1]!AutoFilterOn">
                <anchor moveWithCells="1" sizeWithCells="1">
                  <from>
                    <xdr:col>0</xdr:col>
                    <xdr:colOff>28575</xdr:colOff>
                    <xdr:row>44</xdr:row>
                    <xdr:rowOff>28575</xdr:rowOff>
                  </from>
                  <to>
                    <xdr:col>0</xdr:col>
                    <xdr:colOff>209550</xdr:colOff>
                    <xdr:row>44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3" r:id="rId45" name="Check Box 189">
              <controlPr defaultSize="0" autoFill="0" autoLine="0" autoPict="0" macro="[1]!AutoFilterOn">
                <anchor moveWithCells="1" sizeWithCells="1">
                  <from>
                    <xdr:col>0</xdr:col>
                    <xdr:colOff>28575</xdr:colOff>
                    <xdr:row>45</xdr:row>
                    <xdr:rowOff>28575</xdr:rowOff>
                  </from>
                  <to>
                    <xdr:col>0</xdr:col>
                    <xdr:colOff>209550</xdr:colOff>
                    <xdr:row>45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4" r:id="rId46" name="Check Box 190">
              <controlPr defaultSize="0" autoFill="0" autoLine="0" autoPict="0" macro="[1]!AutoFilterOn">
                <anchor moveWithCells="1" sizeWithCells="1">
                  <from>
                    <xdr:col>0</xdr:col>
                    <xdr:colOff>28575</xdr:colOff>
                    <xdr:row>46</xdr:row>
                    <xdr:rowOff>28575</xdr:rowOff>
                  </from>
                  <to>
                    <xdr:col>0</xdr:col>
                    <xdr:colOff>209550</xdr:colOff>
                    <xdr:row>46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5" r:id="rId47" name="Check Box 191">
              <controlPr defaultSize="0" autoFill="0" autoLine="0" autoPict="0" macro="[1]!AutoFilterOn">
                <anchor moveWithCells="1" sizeWithCells="1">
                  <from>
                    <xdr:col>0</xdr:col>
                    <xdr:colOff>28575</xdr:colOff>
                    <xdr:row>47</xdr:row>
                    <xdr:rowOff>28575</xdr:rowOff>
                  </from>
                  <to>
                    <xdr:col>0</xdr:col>
                    <xdr:colOff>209550</xdr:colOff>
                    <xdr:row>47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6" r:id="rId48" name="Check Box 192">
              <controlPr defaultSize="0" autoFill="0" autoLine="0" autoPict="0" macro="[1]!AutoFilterOn">
                <anchor moveWithCells="1" sizeWithCells="1">
                  <from>
                    <xdr:col>0</xdr:col>
                    <xdr:colOff>28575</xdr:colOff>
                    <xdr:row>48</xdr:row>
                    <xdr:rowOff>28575</xdr:rowOff>
                  </from>
                  <to>
                    <xdr:col>0</xdr:col>
                    <xdr:colOff>209550</xdr:colOff>
                    <xdr:row>48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7" r:id="rId49" name="Check Box 193">
              <controlPr defaultSize="0" autoFill="0" autoLine="0" autoPict="0" macro="[1]!AutoFilterOn">
                <anchor moveWithCells="1" sizeWithCells="1">
                  <from>
                    <xdr:col>0</xdr:col>
                    <xdr:colOff>28575</xdr:colOff>
                    <xdr:row>49</xdr:row>
                    <xdr:rowOff>28575</xdr:rowOff>
                  </from>
                  <to>
                    <xdr:col>0</xdr:col>
                    <xdr:colOff>209550</xdr:colOff>
                    <xdr:row>49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8" r:id="rId50" name="Check Box 194">
              <controlPr defaultSize="0" autoFill="0" autoLine="0" autoPict="0" macro="[1]!AutoFilterOn">
                <anchor moveWithCells="1" sizeWithCells="1">
                  <from>
                    <xdr:col>0</xdr:col>
                    <xdr:colOff>28575</xdr:colOff>
                    <xdr:row>50</xdr:row>
                    <xdr:rowOff>28575</xdr:rowOff>
                  </from>
                  <to>
                    <xdr:col>0</xdr:col>
                    <xdr:colOff>209550</xdr:colOff>
                    <xdr:row>50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6" r:id="rId51" name="Check Box 202">
              <controlPr defaultSize="0" autoFill="0" autoLine="0" autoPict="0" macro="[1]!AutoFilterOn">
                <anchor moveWithCells="1" sizeWithCells="1">
                  <from>
                    <xdr:col>0</xdr:col>
                    <xdr:colOff>28575</xdr:colOff>
                    <xdr:row>51</xdr:row>
                    <xdr:rowOff>28575</xdr:rowOff>
                  </from>
                  <to>
                    <xdr:col>0</xdr:col>
                    <xdr:colOff>209550</xdr:colOff>
                    <xdr:row>51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7" r:id="rId52" name="Check Box 203">
              <controlPr defaultSize="0" autoFill="0" autoLine="0" autoPict="0" macro="[1]!AutoFilterOn">
                <anchor moveWithCells="1" sizeWithCells="1">
                  <from>
                    <xdr:col>0</xdr:col>
                    <xdr:colOff>28575</xdr:colOff>
                    <xdr:row>52</xdr:row>
                    <xdr:rowOff>28575</xdr:rowOff>
                  </from>
                  <to>
                    <xdr:col>0</xdr:col>
                    <xdr:colOff>209550</xdr:colOff>
                    <xdr:row>52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8" r:id="rId53" name="Check Box 204">
              <controlPr defaultSize="0" autoFill="0" autoLine="0" autoPict="0" macro="[1]!AutoFilterOn">
                <anchor moveWithCells="1" sizeWithCells="1">
                  <from>
                    <xdr:col>0</xdr:col>
                    <xdr:colOff>28575</xdr:colOff>
                    <xdr:row>53</xdr:row>
                    <xdr:rowOff>28575</xdr:rowOff>
                  </from>
                  <to>
                    <xdr:col>0</xdr:col>
                    <xdr:colOff>209550</xdr:colOff>
                    <xdr:row>53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" r:id="rId54" name="Check Box 205">
              <controlPr defaultSize="0" autoFill="0" autoLine="0" autoPict="0" macro="[1]!AutoFilterOn">
                <anchor moveWithCells="1" sizeWithCells="1">
                  <from>
                    <xdr:col>0</xdr:col>
                    <xdr:colOff>28575</xdr:colOff>
                    <xdr:row>54</xdr:row>
                    <xdr:rowOff>28575</xdr:rowOff>
                  </from>
                  <to>
                    <xdr:col>0</xdr:col>
                    <xdr:colOff>209550</xdr:colOff>
                    <xdr:row>54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" r:id="rId55" name="Check Box 206">
              <controlPr defaultSize="0" autoFill="0" autoLine="0" autoPict="0" macro="[1]!AutoFilterOn">
                <anchor moveWithCells="1" sizeWithCells="1">
                  <from>
                    <xdr:col>0</xdr:col>
                    <xdr:colOff>28575</xdr:colOff>
                    <xdr:row>55</xdr:row>
                    <xdr:rowOff>28575</xdr:rowOff>
                  </from>
                  <to>
                    <xdr:col>0</xdr:col>
                    <xdr:colOff>209550</xdr:colOff>
                    <xdr:row>55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" r:id="rId56" name="Check Box 207">
              <controlPr defaultSize="0" autoFill="0" autoLine="0" autoPict="0" macro="[1]!AutoFilterOn">
                <anchor moveWithCells="1" sizeWithCells="1">
                  <from>
                    <xdr:col>0</xdr:col>
                    <xdr:colOff>28575</xdr:colOff>
                    <xdr:row>56</xdr:row>
                    <xdr:rowOff>28575</xdr:rowOff>
                  </from>
                  <to>
                    <xdr:col>0</xdr:col>
                    <xdr:colOff>209550</xdr:colOff>
                    <xdr:row>56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4" r:id="rId57" name="Check Box 210">
              <controlPr defaultSize="0" autoFill="0" autoLine="0" autoPict="0" macro="[1]!AutoFilterOn">
                <anchor moveWithCells="1" sizeWithCells="1">
                  <from>
                    <xdr:col>0</xdr:col>
                    <xdr:colOff>28575</xdr:colOff>
                    <xdr:row>57</xdr:row>
                    <xdr:rowOff>28575</xdr:rowOff>
                  </from>
                  <to>
                    <xdr:col>0</xdr:col>
                    <xdr:colOff>209550</xdr:colOff>
                    <xdr:row>57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5" r:id="rId58" name="Check Box 211">
              <controlPr defaultSize="0" autoFill="0" autoLine="0" autoPict="0" macro="[1]!AutoFilterOn">
                <anchor moveWithCells="1" sizeWithCells="1">
                  <from>
                    <xdr:col>0</xdr:col>
                    <xdr:colOff>28575</xdr:colOff>
                    <xdr:row>58</xdr:row>
                    <xdr:rowOff>28575</xdr:rowOff>
                  </from>
                  <to>
                    <xdr:col>0</xdr:col>
                    <xdr:colOff>209550</xdr:colOff>
                    <xdr:row>58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6" r:id="rId59" name="Check Box 212">
              <controlPr defaultSize="0" autoFill="0" autoLine="0" autoPict="0" macro="[1]!AutoFilterOn">
                <anchor moveWithCells="1" sizeWithCells="1">
                  <from>
                    <xdr:col>0</xdr:col>
                    <xdr:colOff>28575</xdr:colOff>
                    <xdr:row>59</xdr:row>
                    <xdr:rowOff>28575</xdr:rowOff>
                  </from>
                  <to>
                    <xdr:col>0</xdr:col>
                    <xdr:colOff>209550</xdr:colOff>
                    <xdr:row>59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7" r:id="rId60" name="Check Box 213">
              <controlPr defaultSize="0" autoFill="0" autoLine="0" autoPict="0" macro="[1]!AutoFilterOn">
                <anchor moveWithCells="1" sizeWithCells="1">
                  <from>
                    <xdr:col>0</xdr:col>
                    <xdr:colOff>28575</xdr:colOff>
                    <xdr:row>60</xdr:row>
                    <xdr:rowOff>28575</xdr:rowOff>
                  </from>
                  <to>
                    <xdr:col>0</xdr:col>
                    <xdr:colOff>209550</xdr:colOff>
                    <xdr:row>60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8" r:id="rId61" name="Check Box 214">
              <controlPr defaultSize="0" autoFill="0" autoLine="0" autoPict="0" macro="[1]!AutoFilterOn">
                <anchor moveWithCells="1" sizeWithCells="1">
                  <from>
                    <xdr:col>0</xdr:col>
                    <xdr:colOff>28575</xdr:colOff>
                    <xdr:row>61</xdr:row>
                    <xdr:rowOff>28575</xdr:rowOff>
                  </from>
                  <to>
                    <xdr:col>0</xdr:col>
                    <xdr:colOff>209550</xdr:colOff>
                    <xdr:row>61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1" r:id="rId62" name="Check Box 217">
              <controlPr defaultSize="0" autoFill="0" autoLine="0" autoPict="0" macro="[1]!AutoFilterOn">
                <anchor moveWithCells="1" sizeWithCells="1">
                  <from>
                    <xdr:col>0</xdr:col>
                    <xdr:colOff>28575</xdr:colOff>
                    <xdr:row>6</xdr:row>
                    <xdr:rowOff>28575</xdr:rowOff>
                  </from>
                  <to>
                    <xdr:col>0</xdr:col>
                    <xdr:colOff>209550</xdr:colOff>
                    <xdr:row>6</xdr:row>
                    <xdr:rowOff>209550</xdr:rowOff>
                  </to>
                </anchor>
              </controlPr>
            </control>
          </mc:Choice>
        </mc:AlternateContent>
      </controls>
    </mc:Choice>
  </mc:AlternateContent>
  <tableParts count="1">
    <tablePart r:id="rId6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7"/>
  <sheetViews>
    <sheetView workbookViewId="0"/>
  </sheetViews>
  <sheetFormatPr defaultRowHeight="15" x14ac:dyDescent="0.25"/>
  <cols>
    <col min="1" max="1" width="26.42578125" customWidth="1"/>
    <col min="2" max="7" width="12.28515625" customWidth="1"/>
    <col min="8" max="8" width="33.42578125" customWidth="1"/>
  </cols>
  <sheetData>
    <row r="1" spans="1:8" x14ac:dyDescent="0.25">
      <c r="A1" t="s">
        <v>15</v>
      </c>
      <c r="B1" t="s">
        <v>9</v>
      </c>
      <c r="C1" t="s">
        <v>10</v>
      </c>
      <c r="D1" t="s">
        <v>11</v>
      </c>
      <c r="E1" t="s">
        <v>12</v>
      </c>
      <c r="F1" t="s">
        <v>13</v>
      </c>
      <c r="G1" t="s">
        <v>14</v>
      </c>
      <c r="H1" t="s">
        <v>42</v>
      </c>
    </row>
    <row r="2" spans="1:8" x14ac:dyDescent="0.25">
      <c r="A2" t="str">
        <f>B2&amp;C2&amp;D2&amp;E2&amp;F2&amp;G2</f>
        <v>Значение 1Значение 1Значение 1Значение 1</v>
      </c>
      <c r="B2" t="s">
        <v>19</v>
      </c>
      <c r="C2" t="s">
        <v>19</v>
      </c>
      <c r="D2" t="s">
        <v>19</v>
      </c>
      <c r="E2" t="s">
        <v>19</v>
      </c>
      <c r="F2" t="s">
        <v>39</v>
      </c>
      <c r="G2" t="s">
        <v>39</v>
      </c>
      <c r="H2" t="s">
        <v>40</v>
      </c>
    </row>
    <row r="3" spans="1:8" x14ac:dyDescent="0.25">
      <c r="A3" t="str">
        <f t="shared" ref="A3:A37" si="0">B3&amp;C3&amp;D3&amp;E3&amp;F3&amp;G3</f>
        <v>Значение 1Значение 1Значение 1Значение 2</v>
      </c>
      <c r="B3" t="s">
        <v>19</v>
      </c>
      <c r="C3" t="s">
        <v>19</v>
      </c>
      <c r="D3" t="s">
        <v>19</v>
      </c>
      <c r="E3" t="s">
        <v>20</v>
      </c>
      <c r="F3" t="s">
        <v>39</v>
      </c>
      <c r="G3" t="s">
        <v>39</v>
      </c>
      <c r="H3" t="s">
        <v>41</v>
      </c>
    </row>
    <row r="4" spans="1:8" x14ac:dyDescent="0.25">
      <c r="A4" t="str">
        <f t="shared" si="0"/>
        <v>Значение 1Значение 1Значение 1Значение 3</v>
      </c>
      <c r="B4" t="s">
        <v>19</v>
      </c>
      <c r="C4" t="s">
        <v>19</v>
      </c>
      <c r="D4" t="s">
        <v>19</v>
      </c>
      <c r="E4" t="s">
        <v>21</v>
      </c>
      <c r="F4" t="s">
        <v>39</v>
      </c>
      <c r="G4" t="s">
        <v>39</v>
      </c>
      <c r="H4" t="s">
        <v>40</v>
      </c>
    </row>
    <row r="5" spans="1:8" x14ac:dyDescent="0.25">
      <c r="A5" t="str">
        <f t="shared" si="0"/>
        <v>Значение 1Значение 1Значение 2Значение 4</v>
      </c>
      <c r="B5" t="s">
        <v>19</v>
      </c>
      <c r="C5" t="s">
        <v>19</v>
      </c>
      <c r="D5" t="s">
        <v>20</v>
      </c>
      <c r="E5" t="s">
        <v>22</v>
      </c>
      <c r="F5" t="s">
        <v>39</v>
      </c>
      <c r="G5" t="s">
        <v>39</v>
      </c>
      <c r="H5" t="s">
        <v>41</v>
      </c>
    </row>
    <row r="6" spans="1:8" x14ac:dyDescent="0.25">
      <c r="A6" t="str">
        <f t="shared" si="0"/>
        <v>Значение 1Значение 1Значение 3Значение 5Значение 1</v>
      </c>
      <c r="B6" t="s">
        <v>19</v>
      </c>
      <c r="C6" t="s">
        <v>19</v>
      </c>
      <c r="D6" t="s">
        <v>21</v>
      </c>
      <c r="E6" t="s">
        <v>23</v>
      </c>
      <c r="F6" t="s">
        <v>19</v>
      </c>
      <c r="G6" t="s">
        <v>39</v>
      </c>
      <c r="H6" t="s">
        <v>40</v>
      </c>
    </row>
    <row r="7" spans="1:8" x14ac:dyDescent="0.25">
      <c r="A7" t="str">
        <f t="shared" si="0"/>
        <v>Значение 1Значение 1Значение 3Значение 5Значение 2Значение 1</v>
      </c>
      <c r="B7" t="s">
        <v>19</v>
      </c>
      <c r="C7" t="s">
        <v>19</v>
      </c>
      <c r="D7" t="s">
        <v>21</v>
      </c>
      <c r="E7" t="s">
        <v>23</v>
      </c>
      <c r="F7" t="s">
        <v>20</v>
      </c>
      <c r="G7" t="s">
        <v>19</v>
      </c>
      <c r="H7" t="s">
        <v>41</v>
      </c>
    </row>
    <row r="8" spans="1:8" x14ac:dyDescent="0.25">
      <c r="A8" t="str">
        <f t="shared" si="0"/>
        <v>Значение 1Значение 1Значение 3Значение 5Значение 2Значение 2</v>
      </c>
      <c r="B8" t="s">
        <v>19</v>
      </c>
      <c r="C8" t="s">
        <v>19</v>
      </c>
      <c r="D8" t="s">
        <v>21</v>
      </c>
      <c r="E8" t="s">
        <v>23</v>
      </c>
      <c r="F8" t="s">
        <v>20</v>
      </c>
      <c r="G8" t="s">
        <v>20</v>
      </c>
      <c r="H8" t="s">
        <v>40</v>
      </c>
    </row>
    <row r="9" spans="1:8" x14ac:dyDescent="0.25">
      <c r="A9" t="str">
        <f t="shared" si="0"/>
        <v>Значение 2Значение 2Значение 4</v>
      </c>
      <c r="B9" t="s">
        <v>20</v>
      </c>
      <c r="C9" t="s">
        <v>20</v>
      </c>
      <c r="D9" t="s">
        <v>22</v>
      </c>
      <c r="E9" t="s">
        <v>39</v>
      </c>
      <c r="F9" t="s">
        <v>39</v>
      </c>
      <c r="G9" t="s">
        <v>39</v>
      </c>
      <c r="H9" t="s">
        <v>41</v>
      </c>
    </row>
    <row r="10" spans="1:8" x14ac:dyDescent="0.25">
      <c r="A10" t="str">
        <f t="shared" si="0"/>
        <v>Значение 2Значение 2Значение 5Значение 3Значение 3</v>
      </c>
      <c r="B10" t="s">
        <v>20</v>
      </c>
      <c r="C10" t="s">
        <v>20</v>
      </c>
      <c r="D10" t="s">
        <v>23</v>
      </c>
      <c r="E10" t="s">
        <v>39</v>
      </c>
      <c r="F10" t="s">
        <v>21</v>
      </c>
      <c r="G10" t="s">
        <v>21</v>
      </c>
      <c r="H10" t="s">
        <v>40</v>
      </c>
    </row>
    <row r="11" spans="1:8" x14ac:dyDescent="0.25">
      <c r="A11" t="str">
        <f t="shared" si="0"/>
        <v>Значение 2Значение 2Значение 5Значение 3Значение 4</v>
      </c>
      <c r="B11" t="s">
        <v>20</v>
      </c>
      <c r="C11" t="s">
        <v>20</v>
      </c>
      <c r="D11" t="s">
        <v>23</v>
      </c>
      <c r="E11" t="s">
        <v>39</v>
      </c>
      <c r="F11" t="s">
        <v>21</v>
      </c>
      <c r="G11" t="s">
        <v>22</v>
      </c>
      <c r="H11" t="s">
        <v>41</v>
      </c>
    </row>
    <row r="12" spans="1:8" x14ac:dyDescent="0.25">
      <c r="A12" t="str">
        <f t="shared" si="0"/>
        <v>Значение 2Значение 2Значение 5Значение 4Значение 5</v>
      </c>
      <c r="B12" t="s">
        <v>20</v>
      </c>
      <c r="C12" t="s">
        <v>20</v>
      </c>
      <c r="D12" t="s">
        <v>23</v>
      </c>
      <c r="E12" t="s">
        <v>39</v>
      </c>
      <c r="F12" t="s">
        <v>22</v>
      </c>
      <c r="G12" t="s">
        <v>23</v>
      </c>
      <c r="H12" t="s">
        <v>40</v>
      </c>
    </row>
    <row r="13" spans="1:8" x14ac:dyDescent="0.25">
      <c r="A13" t="str">
        <f t="shared" si="0"/>
        <v>Значение 2Значение 2Значение 5Значение 4Значение 6</v>
      </c>
      <c r="B13" t="s">
        <v>20</v>
      </c>
      <c r="C13" t="s">
        <v>20</v>
      </c>
      <c r="D13" t="s">
        <v>23</v>
      </c>
      <c r="E13" t="s">
        <v>39</v>
      </c>
      <c r="F13" t="s">
        <v>22</v>
      </c>
      <c r="G13" t="s">
        <v>24</v>
      </c>
      <c r="H13" t="s">
        <v>41</v>
      </c>
    </row>
    <row r="14" spans="1:8" x14ac:dyDescent="0.25">
      <c r="A14" t="str">
        <f t="shared" si="0"/>
        <v>Значение 2Значение 2Значение 6</v>
      </c>
      <c r="B14" t="s">
        <v>20</v>
      </c>
      <c r="C14" t="s">
        <v>20</v>
      </c>
      <c r="D14" t="s">
        <v>24</v>
      </c>
      <c r="E14" t="s">
        <v>39</v>
      </c>
      <c r="F14" t="s">
        <v>39</v>
      </c>
      <c r="G14" t="s">
        <v>39</v>
      </c>
      <c r="H14" t="s">
        <v>40</v>
      </c>
    </row>
    <row r="15" spans="1:8" x14ac:dyDescent="0.25">
      <c r="A15" t="str">
        <f t="shared" si="0"/>
        <v>Значение 2Значение 2Значение 7</v>
      </c>
      <c r="B15" t="s">
        <v>20</v>
      </c>
      <c r="C15" t="s">
        <v>20</v>
      </c>
      <c r="D15" t="s">
        <v>25</v>
      </c>
      <c r="E15" t="s">
        <v>39</v>
      </c>
      <c r="F15" t="s">
        <v>39</v>
      </c>
      <c r="G15" t="s">
        <v>39</v>
      </c>
      <c r="H15" t="s">
        <v>41</v>
      </c>
    </row>
    <row r="16" spans="1:8" x14ac:dyDescent="0.25">
      <c r="A16" t="str">
        <f t="shared" si="0"/>
        <v>Значение 2Значение 3Значение 8Значение 5Значение 7</v>
      </c>
      <c r="B16" t="s">
        <v>20</v>
      </c>
      <c r="C16" t="s">
        <v>21</v>
      </c>
      <c r="D16" t="s">
        <v>26</v>
      </c>
      <c r="E16" t="s">
        <v>39</v>
      </c>
      <c r="F16" t="s">
        <v>23</v>
      </c>
      <c r="G16" t="s">
        <v>25</v>
      </c>
      <c r="H16" t="s">
        <v>40</v>
      </c>
    </row>
    <row r="17" spans="1:8" x14ac:dyDescent="0.25">
      <c r="A17" t="str">
        <f t="shared" si="0"/>
        <v>Значение 2Значение 3Значение 8Значение 5Значение 8</v>
      </c>
      <c r="B17" t="s">
        <v>20</v>
      </c>
      <c r="C17" t="s">
        <v>21</v>
      </c>
      <c r="D17" t="s">
        <v>26</v>
      </c>
      <c r="E17" t="s">
        <v>39</v>
      </c>
      <c r="F17" t="s">
        <v>23</v>
      </c>
      <c r="G17" t="s">
        <v>26</v>
      </c>
      <c r="H17" t="s">
        <v>41</v>
      </c>
    </row>
    <row r="18" spans="1:8" x14ac:dyDescent="0.25">
      <c r="A18" t="str">
        <f t="shared" si="0"/>
        <v>Значение 2Значение 3Значение 8Значение 6Значение 9</v>
      </c>
      <c r="B18" t="s">
        <v>20</v>
      </c>
      <c r="C18" t="s">
        <v>21</v>
      </c>
      <c r="D18" t="s">
        <v>26</v>
      </c>
      <c r="E18" t="s">
        <v>39</v>
      </c>
      <c r="F18" t="s">
        <v>24</v>
      </c>
      <c r="G18" t="s">
        <v>27</v>
      </c>
      <c r="H18" t="s">
        <v>41</v>
      </c>
    </row>
    <row r="19" spans="1:8" x14ac:dyDescent="0.25">
      <c r="A19" t="str">
        <f t="shared" si="0"/>
        <v>Значение 2Значение 3Значение 8Значение 6Значение 10</v>
      </c>
      <c r="B19" t="s">
        <v>20</v>
      </c>
      <c r="C19" t="s">
        <v>21</v>
      </c>
      <c r="D19" t="s">
        <v>26</v>
      </c>
      <c r="E19" t="s">
        <v>39</v>
      </c>
      <c r="F19" t="s">
        <v>24</v>
      </c>
      <c r="G19" t="s">
        <v>28</v>
      </c>
      <c r="H19" t="s">
        <v>41</v>
      </c>
    </row>
    <row r="20" spans="1:8" x14ac:dyDescent="0.25">
      <c r="A20" t="str">
        <f t="shared" si="0"/>
        <v>Значение 2Значение 3Значение 9</v>
      </c>
      <c r="B20" t="s">
        <v>20</v>
      </c>
      <c r="C20" t="s">
        <v>21</v>
      </c>
      <c r="D20" t="s">
        <v>27</v>
      </c>
      <c r="E20" t="s">
        <v>39</v>
      </c>
      <c r="F20" t="s">
        <v>39</v>
      </c>
      <c r="G20" t="s">
        <v>39</v>
      </c>
      <c r="H20" t="s">
        <v>41</v>
      </c>
    </row>
    <row r="21" spans="1:8" x14ac:dyDescent="0.25">
      <c r="A21" t="str">
        <f t="shared" si="0"/>
        <v>Значение 2Значение 3Значение 10</v>
      </c>
      <c r="B21" t="s">
        <v>20</v>
      </c>
      <c r="C21" t="s">
        <v>21</v>
      </c>
      <c r="D21" t="s">
        <v>28</v>
      </c>
      <c r="E21" t="s">
        <v>39</v>
      </c>
      <c r="F21" t="s">
        <v>39</v>
      </c>
      <c r="G21" t="s">
        <v>39</v>
      </c>
      <c r="H21" t="s">
        <v>41</v>
      </c>
    </row>
    <row r="22" spans="1:8" x14ac:dyDescent="0.25">
      <c r="A22" t="str">
        <f t="shared" si="0"/>
        <v>Значение 2Значение 4Значение 11</v>
      </c>
      <c r="B22" t="s">
        <v>20</v>
      </c>
      <c r="C22" t="s">
        <v>22</v>
      </c>
      <c r="D22" t="s">
        <v>29</v>
      </c>
      <c r="E22" t="s">
        <v>39</v>
      </c>
      <c r="F22" t="s">
        <v>39</v>
      </c>
      <c r="G22" t="s">
        <v>39</v>
      </c>
      <c r="H22" t="s">
        <v>41</v>
      </c>
    </row>
    <row r="23" spans="1:8" x14ac:dyDescent="0.25">
      <c r="A23" t="str">
        <f t="shared" si="0"/>
        <v>Значение 2Значение 4Значение 12Значение 7Значение 11</v>
      </c>
      <c r="B23" t="s">
        <v>20</v>
      </c>
      <c r="C23" t="s">
        <v>22</v>
      </c>
      <c r="D23" t="s">
        <v>30</v>
      </c>
      <c r="E23" t="s">
        <v>39</v>
      </c>
      <c r="F23" t="s">
        <v>25</v>
      </c>
      <c r="G23" t="s">
        <v>29</v>
      </c>
      <c r="H23" t="s">
        <v>41</v>
      </c>
    </row>
    <row r="24" spans="1:8" x14ac:dyDescent="0.25">
      <c r="A24" t="str">
        <f t="shared" si="0"/>
        <v>Значение 2Значение 4Значение 12Значение 7Значение 12</v>
      </c>
      <c r="B24" t="s">
        <v>20</v>
      </c>
      <c r="C24" t="s">
        <v>22</v>
      </c>
      <c r="D24" t="s">
        <v>30</v>
      </c>
      <c r="E24" t="s">
        <v>39</v>
      </c>
      <c r="F24" t="s">
        <v>25</v>
      </c>
      <c r="G24" t="s">
        <v>30</v>
      </c>
      <c r="H24" t="s">
        <v>41</v>
      </c>
    </row>
    <row r="25" spans="1:8" x14ac:dyDescent="0.25">
      <c r="A25" t="str">
        <f t="shared" si="0"/>
        <v>Значение 2Значение 4Значение 12Значение 8</v>
      </c>
      <c r="B25" t="s">
        <v>20</v>
      </c>
      <c r="C25" t="s">
        <v>22</v>
      </c>
      <c r="D25" t="s">
        <v>30</v>
      </c>
      <c r="E25" t="s">
        <v>39</v>
      </c>
      <c r="F25" t="s">
        <v>26</v>
      </c>
      <c r="G25" t="s">
        <v>39</v>
      </c>
      <c r="H25" t="s">
        <v>41</v>
      </c>
    </row>
    <row r="26" spans="1:8" x14ac:dyDescent="0.25">
      <c r="A26" t="str">
        <f t="shared" si="0"/>
        <v>Значение 2Значение 4Значение 12Значение 9</v>
      </c>
      <c r="B26" t="s">
        <v>20</v>
      </c>
      <c r="C26" t="s">
        <v>22</v>
      </c>
      <c r="D26" t="s">
        <v>30</v>
      </c>
      <c r="E26" t="s">
        <v>39</v>
      </c>
      <c r="F26" t="s">
        <v>27</v>
      </c>
      <c r="G26" t="s">
        <v>39</v>
      </c>
      <c r="H26" t="s">
        <v>41</v>
      </c>
    </row>
    <row r="27" spans="1:8" x14ac:dyDescent="0.25">
      <c r="A27" t="str">
        <f t="shared" si="0"/>
        <v>Значение 2Значение 4Значение 13</v>
      </c>
      <c r="B27" t="s">
        <v>20</v>
      </c>
      <c r="C27" t="s">
        <v>22</v>
      </c>
      <c r="D27" t="s">
        <v>31</v>
      </c>
      <c r="E27" t="s">
        <v>39</v>
      </c>
      <c r="F27" t="s">
        <v>39</v>
      </c>
      <c r="G27" t="s">
        <v>39</v>
      </c>
      <c r="H27" t="s">
        <v>41</v>
      </c>
    </row>
    <row r="28" spans="1:8" x14ac:dyDescent="0.25">
      <c r="A28" t="str">
        <f t="shared" si="0"/>
        <v>Значение 3Значение 5Значение 14Значение 10</v>
      </c>
      <c r="B28" t="s">
        <v>21</v>
      </c>
      <c r="C28" t="s">
        <v>23</v>
      </c>
      <c r="D28" t="s">
        <v>32</v>
      </c>
      <c r="E28" t="s">
        <v>39</v>
      </c>
      <c r="F28" t="s">
        <v>28</v>
      </c>
      <c r="G28" t="s">
        <v>39</v>
      </c>
      <c r="H28" t="s">
        <v>41</v>
      </c>
    </row>
    <row r="29" spans="1:8" x14ac:dyDescent="0.25">
      <c r="A29" t="str">
        <f t="shared" si="0"/>
        <v>Значение 3Значение 5Значение 14Значение 11</v>
      </c>
      <c r="B29" t="s">
        <v>21</v>
      </c>
      <c r="C29" t="s">
        <v>23</v>
      </c>
      <c r="D29" t="s">
        <v>32</v>
      </c>
      <c r="E29" t="s">
        <v>39</v>
      </c>
      <c r="F29" t="s">
        <v>29</v>
      </c>
      <c r="G29" t="s">
        <v>39</v>
      </c>
      <c r="H29" t="s">
        <v>41</v>
      </c>
    </row>
    <row r="30" spans="1:8" x14ac:dyDescent="0.25">
      <c r="A30" t="str">
        <f t="shared" si="0"/>
        <v>Значение 3Значение 5Значение 15</v>
      </c>
      <c r="B30" t="s">
        <v>21</v>
      </c>
      <c r="C30" t="s">
        <v>23</v>
      </c>
      <c r="D30" t="s">
        <v>33</v>
      </c>
      <c r="E30" t="s">
        <v>39</v>
      </c>
      <c r="F30" t="s">
        <v>39</v>
      </c>
      <c r="G30" t="s">
        <v>39</v>
      </c>
      <c r="H30" t="s">
        <v>41</v>
      </c>
    </row>
    <row r="31" spans="1:8" x14ac:dyDescent="0.25">
      <c r="A31" t="str">
        <f t="shared" si="0"/>
        <v>Значение 3Значение 6Значение 16Значение 12</v>
      </c>
      <c r="B31" t="s">
        <v>21</v>
      </c>
      <c r="C31" t="s">
        <v>24</v>
      </c>
      <c r="D31" t="s">
        <v>34</v>
      </c>
      <c r="E31" t="s">
        <v>39</v>
      </c>
      <c r="F31" t="s">
        <v>30</v>
      </c>
      <c r="G31" t="s">
        <v>39</v>
      </c>
      <c r="H31" t="s">
        <v>41</v>
      </c>
    </row>
    <row r="32" spans="1:8" x14ac:dyDescent="0.25">
      <c r="A32" t="str">
        <f t="shared" si="0"/>
        <v>Значение 3Значение 6Значение 16Значение 13</v>
      </c>
      <c r="B32" t="s">
        <v>21</v>
      </c>
      <c r="C32" t="s">
        <v>24</v>
      </c>
      <c r="D32" t="s">
        <v>34</v>
      </c>
      <c r="E32" t="s">
        <v>39</v>
      </c>
      <c r="F32" t="s">
        <v>31</v>
      </c>
      <c r="G32" t="s">
        <v>39</v>
      </c>
      <c r="H32" t="s">
        <v>41</v>
      </c>
    </row>
    <row r="33" spans="1:8" x14ac:dyDescent="0.25">
      <c r="A33" t="str">
        <f t="shared" si="0"/>
        <v>Значение 3Значение 6Значение 17</v>
      </c>
      <c r="B33" t="s">
        <v>21</v>
      </c>
      <c r="C33" t="s">
        <v>24</v>
      </c>
      <c r="D33" t="s">
        <v>35</v>
      </c>
      <c r="E33" t="s">
        <v>39</v>
      </c>
      <c r="F33" t="s">
        <v>39</v>
      </c>
      <c r="G33" t="s">
        <v>39</v>
      </c>
      <c r="H33" t="s">
        <v>41</v>
      </c>
    </row>
    <row r="34" spans="1:8" x14ac:dyDescent="0.25">
      <c r="A34" t="str">
        <f t="shared" si="0"/>
        <v>Значение 3Значение 6Значение 18Значение 14</v>
      </c>
      <c r="B34" t="s">
        <v>21</v>
      </c>
      <c r="C34" t="s">
        <v>24</v>
      </c>
      <c r="D34" t="s">
        <v>36</v>
      </c>
      <c r="E34" t="s">
        <v>39</v>
      </c>
      <c r="F34" t="s">
        <v>32</v>
      </c>
      <c r="G34" t="s">
        <v>39</v>
      </c>
      <c r="H34" t="s">
        <v>41</v>
      </c>
    </row>
    <row r="35" spans="1:8" x14ac:dyDescent="0.25">
      <c r="A35" t="str">
        <f t="shared" si="0"/>
        <v>Значение 3Значение 6Значение 18Значение 15</v>
      </c>
      <c r="B35" t="s">
        <v>21</v>
      </c>
      <c r="C35" t="s">
        <v>24</v>
      </c>
      <c r="D35" t="s">
        <v>36</v>
      </c>
      <c r="E35" t="s">
        <v>39</v>
      </c>
      <c r="F35" t="s">
        <v>33</v>
      </c>
      <c r="G35" t="s">
        <v>39</v>
      </c>
      <c r="H35" t="s">
        <v>41</v>
      </c>
    </row>
    <row r="36" spans="1:8" x14ac:dyDescent="0.25">
      <c r="A36" t="str">
        <f t="shared" si="0"/>
        <v>Значение 3Значение 6Значение 18Значение 16</v>
      </c>
      <c r="B36" t="s">
        <v>21</v>
      </c>
      <c r="C36" t="s">
        <v>24</v>
      </c>
      <c r="D36" t="s">
        <v>36</v>
      </c>
      <c r="E36" t="s">
        <v>39</v>
      </c>
      <c r="F36" t="s">
        <v>34</v>
      </c>
      <c r="G36" t="s">
        <v>39</v>
      </c>
      <c r="H36" t="s">
        <v>41</v>
      </c>
    </row>
    <row r="37" spans="1:8" x14ac:dyDescent="0.25">
      <c r="A37" t="str">
        <f t="shared" si="0"/>
        <v>Значение 3Значение 6Значение 20</v>
      </c>
      <c r="B37" t="s">
        <v>21</v>
      </c>
      <c r="C37" t="s">
        <v>24</v>
      </c>
      <c r="D37" t="s">
        <v>37</v>
      </c>
      <c r="E37" t="s">
        <v>39</v>
      </c>
      <c r="F37" t="s">
        <v>39</v>
      </c>
      <c r="G37" t="s">
        <v>39</v>
      </c>
      <c r="H37" t="s">
        <v>41</v>
      </c>
    </row>
  </sheetData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Иерархия</vt:lpstr>
      <vt:lpstr>Sheet2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Ilya Ryzhov</cp:lastModifiedBy>
  <dcterms:created xsi:type="dcterms:W3CDTF">2015-11-02T07:31:24Z</dcterms:created>
  <dcterms:modified xsi:type="dcterms:W3CDTF">2015-11-02T08:38:31Z</dcterms:modified>
</cp:coreProperties>
</file>