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ЭтаКнига" defaultThemeVersion="124226"/>
  <bookViews>
    <workbookView xWindow="0" yWindow="0" windowWidth="28800" windowHeight="12435"/>
  </bookViews>
  <sheets>
    <sheet name="Данные" sheetId="1" r:id="rId1"/>
    <sheet name="Списки" sheetId="2" r:id="rId2"/>
  </sheets>
  <calcPr calcId="145621"/>
</workbook>
</file>

<file path=xl/calcChain.xml><?xml version="1.0" encoding="utf-8"?>
<calcChain xmlns="http://schemas.openxmlformats.org/spreadsheetml/2006/main">
  <c r="D3" i="1" l="1"/>
  <c r="D4" i="1"/>
  <c r="D5" i="1" s="1"/>
  <c r="D6" i="1" s="1"/>
  <c r="D7" i="1"/>
  <c r="D8" i="1"/>
  <c r="D9" i="1"/>
  <c r="D10" i="1"/>
  <c r="D11" i="1"/>
  <c r="D12" i="1"/>
  <c r="D13" i="1"/>
  <c r="D14" i="1"/>
  <c r="D15" i="1"/>
  <c r="D16" i="1"/>
  <c r="D17" i="1" s="1"/>
  <c r="D18" i="1" s="1"/>
  <c r="D19" i="1"/>
  <c r="D20" i="1"/>
  <c r="D21" i="1"/>
  <c r="D22" i="1"/>
  <c r="D23" i="1"/>
  <c r="D24" i="1"/>
  <c r="D25" i="1" s="1"/>
  <c r="D26" i="1" s="1"/>
  <c r="D27" i="1"/>
  <c r="D28" i="1"/>
  <c r="D29" i="1"/>
  <c r="D30" i="1"/>
  <c r="D31" i="1"/>
  <c r="D32" i="1"/>
  <c r="D33" i="1"/>
  <c r="D34" i="1"/>
  <c r="D35" i="1"/>
  <c r="D36" i="1"/>
  <c r="D37" i="1" s="1"/>
  <c r="D38" i="1" s="1"/>
  <c r="D39" i="1"/>
  <c r="D40" i="1"/>
  <c r="D41" i="1"/>
  <c r="D42" i="1"/>
  <c r="D43" i="1"/>
  <c r="D44" i="1"/>
  <c r="D45" i="1" s="1"/>
  <c r="D46" i="1" s="1"/>
  <c r="D47" i="1" s="1"/>
  <c r="D48" i="1"/>
  <c r="C48" i="1" l="1"/>
  <c r="C47" i="1"/>
  <c r="C46" i="1"/>
  <c r="C45" i="1" l="1"/>
  <c r="C44" i="1"/>
  <c r="C42" i="1"/>
  <c r="C41" i="1"/>
  <c r="C43" i="1"/>
  <c r="C40" i="1"/>
  <c r="C39" i="1"/>
  <c r="C38" i="1"/>
  <c r="C36" i="1"/>
  <c r="C35" i="1"/>
  <c r="C37" i="1"/>
  <c r="C34" i="1"/>
  <c r="E40" i="1" l="1"/>
  <c r="E43" i="1"/>
  <c r="C32" i="1"/>
  <c r="C31" i="1"/>
  <c r="C30" i="1"/>
  <c r="C29" i="1"/>
  <c r="C33" i="1" l="1"/>
  <c r="E34" i="1" s="1"/>
  <c r="C28" i="1"/>
  <c r="C27" i="1"/>
  <c r="C26" i="1"/>
  <c r="C25" i="1"/>
  <c r="C24" i="1"/>
  <c r="C23" i="1"/>
  <c r="E46" i="1" s="1"/>
  <c r="C22" i="1"/>
  <c r="E47" i="1" l="1"/>
  <c r="E42" i="1"/>
  <c r="E28" i="1"/>
  <c r="E45" i="1"/>
  <c r="C8" i="1"/>
  <c r="C7" i="1"/>
  <c r="C6" i="1"/>
  <c r="C5" i="1"/>
  <c r="C4" i="1"/>
  <c r="C3" i="1"/>
  <c r="C10" i="1"/>
  <c r="C11" i="1"/>
  <c r="C12" i="1"/>
  <c r="C13" i="1"/>
  <c r="C14" i="1"/>
  <c r="C15" i="1"/>
  <c r="C16" i="1"/>
  <c r="C17" i="1"/>
  <c r="C18" i="1"/>
  <c r="C19" i="1"/>
  <c r="C20" i="1"/>
  <c r="C21" i="1"/>
  <c r="C9" i="1"/>
  <c r="E20" i="1" l="1"/>
  <c r="E8" i="1"/>
  <c r="E13" i="1"/>
  <c r="E3" i="1"/>
  <c r="E6" i="1" l="1"/>
  <c r="E5" i="1"/>
  <c r="E21" i="1"/>
  <c r="E4" i="1"/>
  <c r="E9" i="1"/>
  <c r="E48" i="1"/>
  <c r="E19" i="1" l="1"/>
  <c r="E16" i="1"/>
  <c r="E15" i="1"/>
  <c r="E22" i="1"/>
  <c r="E31" i="1"/>
  <c r="E7" i="1"/>
  <c r="E10" i="1"/>
  <c r="E18" i="1" l="1"/>
  <c r="E14" i="1"/>
  <c r="E11" i="1"/>
  <c r="E23" i="1"/>
  <c r="E17" i="1"/>
  <c r="E37" i="1" l="1"/>
  <c r="E39" i="1"/>
  <c r="E33" i="1"/>
  <c r="E12" i="1"/>
  <c r="E24" i="1"/>
  <c r="E38" i="1"/>
  <c r="E25" i="1" l="1"/>
  <c r="E41" i="1"/>
  <c r="E32" i="1"/>
  <c r="E30" i="1" l="1"/>
  <c r="E36" i="1"/>
  <c r="E26" i="1"/>
  <c r="E35" i="1"/>
  <c r="E44" i="1"/>
  <c r="E27" i="1" l="1"/>
  <c r="E29" i="1"/>
</calcChain>
</file>

<file path=xl/sharedStrings.xml><?xml version="1.0" encoding="utf-8"?>
<sst xmlns="http://schemas.openxmlformats.org/spreadsheetml/2006/main" count="48" uniqueCount="15">
  <si>
    <t xml:space="preserve">Москва </t>
  </si>
  <si>
    <t>Санкт-Петербург</t>
  </si>
  <si>
    <t xml:space="preserve">Город </t>
  </si>
  <si>
    <t xml:space="preserve">Статус города </t>
  </si>
  <si>
    <t>Город милионник</t>
  </si>
  <si>
    <t>Столица</t>
  </si>
  <si>
    <t>Бородино</t>
  </si>
  <si>
    <t>Деревня</t>
  </si>
  <si>
    <t>Александровское</t>
  </si>
  <si>
    <t>Село</t>
  </si>
  <si>
    <t xml:space="preserve">Статус </t>
  </si>
  <si>
    <t>Номер</t>
  </si>
  <si>
    <t>Город</t>
  </si>
  <si>
    <t>Индекс</t>
  </si>
  <si>
    <t>Столбец1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</si>
</sst>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1" fillId="2" borderId="0" xfId="1"/>
    <xf numFmtId="0" fontId="1" fillId="2" borderId="3" xfId="1" applyBorder="1"/>
    <xf numFmtId="0" fontId="0" fillId="0" borderId="4" xfId="0" applyBorder="1"/>
    <xf numFmtId="0" fontId="0" fillId="0" borderId="4" xfId="0" applyFill="1" applyBorder="1"/>
    <xf numFmtId="0" fontId="0" fillId="0" borderId="3" xfId="0" applyBorder="1"/>
    <xf numFmtId="0" fontId="0" fillId="0" borderId="2" xfId="0" applyBorder="1"/>
    <xf numFmtId="0" fontId="0" fillId="0" borderId="0" xfId="0" applyNumberFormat="1"/>
    <xf numFmtId="0" fontId="2" fillId="0" borderId="0" xfId="1" applyFont="1" applyFill="1"/>
    <xf numFmtId="0" fontId="3" fillId="0" borderId="0" xfId="0" applyNumberFormat="1" applyFont="1" applyFill="1"/>
    <xf numFmtId="0" fontId="3" fillId="0" borderId="0" xfId="1" applyNumberFormat="1" applyFont="1" applyFill="1"/>
    <xf numFmtId="0" fontId="4" fillId="0" borderId="0" xfId="0" applyNumberFormat="1" applyFont="1" applyFill="1"/>
  </cellXfs>
  <cellStyles count="2">
    <cellStyle name="Обычный" xfId="0" builtinId="0"/>
    <cellStyle name="Хороший" xfId="1" builtinId="26"/>
  </cellStyles>
  <dxfs count="6"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thin">
          <color indexed="64"/>
        </left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</dxf>
    <dxf>
      <numFmt numFmtId="0" formatCode="General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2" name="Таблица2" displayName="Таблица2" ref="B2:E48" totalsRowShown="0">
  <autoFilter ref="B2:E48"/>
  <tableColumns count="4">
    <tableColumn id="1" name="Город "/>
    <tableColumn id="2" name="Статус города " dataDxfId="5">
      <calculatedColumnFormula>IF(Таблица2[[#All],[Город ]]="","",VLOOKUP(B3,Списки[#All],2,FALSE))</calculatedColumnFormula>
    </tableColumn>
    <tableColumn id="3" name="Номер" dataDxfId="0">
      <calculatedColumnFormula>IF(Таблица2[[#This Row],[Статус города ]]="","",IF(OFFSET(Таблица2[[#This Row],[Статус города ]],1,)="","Конец списка",IF(OR(OFFSET(Таблица2[[#This Row],[Статус города ]],-1,)="",OFFSET(Таблица2[[#This Row],[Статус города ]],-1,)=Таблица2[[#Headers],[Статус города ]]),1,OFFSET(Таблица2[[#This Row],[Номер]],-1,)+1)))</calculatedColumnFormula>
    </tableColumn>
    <tableColumn id="5" name="Индекс" dataDxfId="4">
      <calculatedColumnFormula>IF(Таблица2[[#This Row],[Номер]]=1,"S"&amp;TEXT(VLOOKUP(Таблица2[[#This Row],[Статус города ]],Списки[[Статус ]:[Столбец1]],2,0),"00")&amp;TEXT(COUNTIFS(Таблица2[[#Headers],[Статус города ]]:Таблица2[[#This Row],[Статус города ]],Таблица2[[#This Row],[Статус города ]],Таблица2[[#Headers],[Номер]]:Таблица2[[#This Row],[Номер]],1),"00"),"")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1" name="Списки" displayName="Списки" ref="C2:E6" totalsRowShown="0" tableBorderDxfId="3">
  <autoFilter ref="C2:E6"/>
  <tableColumns count="3">
    <tableColumn id="1" name="Город" dataDxfId="2"/>
    <tableColumn id="2" name="Статус " dataDxfId="1"/>
    <tableColumn id="3" name="Столбец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B2:E48"/>
  <sheetViews>
    <sheetView tabSelected="1" workbookViewId="0">
      <selection activeCell="D3" sqref="D3"/>
    </sheetView>
  </sheetViews>
  <sheetFormatPr defaultRowHeight="15" x14ac:dyDescent="0.25"/>
  <cols>
    <col min="2" max="2" width="19.42578125" customWidth="1"/>
    <col min="3" max="3" width="20" customWidth="1"/>
    <col min="4" max="4" width="13" customWidth="1"/>
    <col min="5" max="5" width="11.5703125" customWidth="1"/>
  </cols>
  <sheetData>
    <row r="2" spans="2:5" x14ac:dyDescent="0.25">
      <c r="B2" t="s">
        <v>2</v>
      </c>
      <c r="C2" t="s">
        <v>3</v>
      </c>
      <c r="D2" t="s">
        <v>11</v>
      </c>
      <c r="E2" t="s">
        <v>13</v>
      </c>
    </row>
    <row r="3" spans="2:5" x14ac:dyDescent="0.25">
      <c r="B3" t="s">
        <v>0</v>
      </c>
      <c r="C3" s="8" t="str">
        <f>IF(Таблица2[[#All],[Город ]]="","",VLOOKUP(B3,Списки[#All],2,FALSE))</f>
        <v>Столица</v>
      </c>
      <c r="D3" s="9">
        <f ca="1">IF(Таблица2[[#This Row],[Статус города ]]="","",IF(OFFSET(Таблица2[[#This Row],[Статус города ]],1,)="","Конец списка",IF(OR(OFFSET(Таблица2[[#This Row],[Статус города ]],-1,)="",OFFSET(Таблица2[[#This Row],[Статус города ]],-1,)=Таблица2[[#Headers],[Статус города ]]),1,OFFSET(Таблица2[[#This Row],[Номер]],-1,)+1)))</f>
        <v>1</v>
      </c>
      <c r="E3" s="11" t="str">
        <f ca="1">IF(Таблица2[[#This Row],[Номер]]=1,"S"&amp;TEXT(VLOOKUP(Таблица2[[#This Row],[Статус города ]],Списки[[Статус ]:[Столбец1]],2,0),"00")&amp;TEXT(COUNTIFS(Таблица2[[#Headers],[Статус города ]]:Таблица2[[#This Row],[Статус города ]],Таблица2[[#This Row],[Статус города ]],Таблица2[[#Headers],[Номер]]:Таблица2[[#This Row],[Номер]],1),"00"),"")</f>
        <v>S0001</v>
      </c>
    </row>
    <row r="4" spans="2:5" x14ac:dyDescent="0.25">
      <c r="B4" t="s">
        <v>0</v>
      </c>
      <c r="C4" s="8" t="str">
        <f>IF(Таблица2[[#All],[Город ]]="","",VLOOKUP(B4,Списки[#All],2,FALSE))</f>
        <v>Столица</v>
      </c>
      <c r="D4" s="9">
        <f ca="1">IF(Таблица2[[#This Row],[Статус города ]]="","",IF(OFFSET(Таблица2[[#This Row],[Статус города ]],1,)="","Конец списка",IF(OR(OFFSET(Таблица2[[#This Row],[Статус города ]],-1,)="",OFFSET(Таблица2[[#This Row],[Статус города ]],-1,)=Таблица2[[#Headers],[Статус города ]]),1,OFFSET(Таблица2[[#This Row],[Номер]],-1,)+1)))</f>
        <v>2</v>
      </c>
      <c r="E4" s="11" t="str">
        <f ca="1">IF(Таблица2[[#This Row],[Номер]]=1,"S"&amp;TEXT(VLOOKUP(Таблица2[[#This Row],[Статус города ]],Списки[[Статус ]:[Столбец1]],2,0),"00")&amp;TEXT(COUNTIFS(Таблица2[[#Headers],[Статус города ]]:Таблица2[[#This Row],[Статус города ]],Таблица2[[#This Row],[Статус города ]],Таблица2[[#Headers],[Номер]]:Таблица2[[#This Row],[Номер]],1),"00"),"")</f>
        <v/>
      </c>
    </row>
    <row r="5" spans="2:5" x14ac:dyDescent="0.25">
      <c r="B5" t="s">
        <v>0</v>
      </c>
      <c r="C5" s="8" t="str">
        <f>IF(Таблица2[[#All],[Город ]]="","",VLOOKUP(B5,Списки[#All],2,FALSE))</f>
        <v>Столица</v>
      </c>
      <c r="D5" s="9">
        <f ca="1">IF(Таблица2[[#This Row],[Статус города ]]="","",IF(OFFSET(Таблица2[[#This Row],[Статус города ]],1,)="","Конец списка",IF(OR(OFFSET(Таблица2[[#This Row],[Статус города ]],-1,)="",OFFSET(Таблица2[[#This Row],[Статус города ]],-1,)=Таблица2[[#Headers],[Статус города ]]),1,OFFSET(Таблица2[[#This Row],[Номер]],-1,)+1)))</f>
        <v>3</v>
      </c>
      <c r="E5" s="11" t="str">
        <f ca="1">IF(Таблица2[[#This Row],[Номер]]=1,"S"&amp;TEXT(VLOOKUP(Таблица2[[#This Row],[Статус города ]],Списки[[Статус ]:[Столбец1]],2,0),"00")&amp;TEXT(COUNTIFS(Таблица2[[#Headers],[Статус города ]]:Таблица2[[#This Row],[Статус города ]],Таблица2[[#This Row],[Статус города ]],Таблица2[[#Headers],[Номер]]:Таблица2[[#This Row],[Номер]],1),"00"),"")</f>
        <v/>
      </c>
    </row>
    <row r="6" spans="2:5" x14ac:dyDescent="0.25">
      <c r="B6" t="s">
        <v>0</v>
      </c>
      <c r="C6" s="8" t="str">
        <f>IF(Таблица2[[#All],[Город ]]="","",VLOOKUP(B6,Списки[#All],2,FALSE))</f>
        <v>Столица</v>
      </c>
      <c r="D6" s="9">
        <f ca="1">IF(Таблица2[[#This Row],[Статус города ]]="","",IF(OFFSET(Таблица2[[#This Row],[Статус города ]],1,)="","Конец списка",IF(OR(OFFSET(Таблица2[[#This Row],[Статус города ]],-1,)="",OFFSET(Таблица2[[#This Row],[Статус города ]],-1,)=Таблица2[[#Headers],[Статус города ]]),1,OFFSET(Таблица2[[#This Row],[Номер]],-1,)+1)))</f>
        <v>4</v>
      </c>
      <c r="E6" s="11" t="str">
        <f ca="1">IF(Таблица2[[#This Row],[Номер]]=1,"S"&amp;TEXT(VLOOKUP(Таблица2[[#This Row],[Статус города ]],Списки[[Статус ]:[Столбец1]],2,0),"00")&amp;TEXT(COUNTIFS(Таблица2[[#Headers],[Статус города ]]:Таблица2[[#This Row],[Статус города ]],Таблица2[[#This Row],[Статус города ]],Таблица2[[#Headers],[Номер]]:Таблица2[[#This Row],[Номер]],1),"00"),"")</f>
        <v/>
      </c>
    </row>
    <row r="7" spans="2:5" x14ac:dyDescent="0.25">
      <c r="B7" t="s">
        <v>0</v>
      </c>
      <c r="C7" s="8" t="str">
        <f>IF(Таблица2[[#All],[Город ]]="","",VLOOKUP(B7,Списки[#All],2,FALSE))</f>
        <v>Столица</v>
      </c>
      <c r="D7" s="9" t="str">
        <f ca="1">IF(Таблица2[[#This Row],[Статус города ]]="","",IF(OFFSET(Таблица2[[#This Row],[Статус города ]],1,)="","Конец списка",IF(OR(OFFSET(Таблица2[[#This Row],[Статус города ]],-1,)="",OFFSET(Таблица2[[#This Row],[Статус города ]],-1,)=Таблица2[[#Headers],[Статус города ]]),1,OFFSET(Таблица2[[#This Row],[Номер]],-1,)+1)))</f>
        <v>Конец списка</v>
      </c>
      <c r="E7" s="11" t="str">
        <f ca="1">IF(Таблица2[[#This Row],[Номер]]=1,"S"&amp;TEXT(VLOOKUP(Таблица2[[#This Row],[Статус города ]],Списки[[Статус ]:[Столбец1]],2,0),"00")&amp;TEXT(COUNTIFS(Таблица2[[#Headers],[Статус города ]]:Таблица2[[#This Row],[Статус города ]],Таблица2[[#This Row],[Статус города ]],Таблица2[[#Headers],[Номер]]:Таблица2[[#This Row],[Номер]],1),"00"),"")</f>
        <v/>
      </c>
    </row>
    <row r="8" spans="2:5" x14ac:dyDescent="0.25">
      <c r="C8" s="8" t="str">
        <f>IF(Таблица2[[#All],[Город ]]="","",VLOOKUP(B8,Списки[#All],2,FALSE))</f>
        <v/>
      </c>
      <c r="D8" s="9" t="str">
        <f ca="1">IF(Таблица2[[#This Row],[Статус города ]]="","",IF(OFFSET(Таблица2[[#This Row],[Статус города ]],1,)="","Конец списка",IF(OR(OFFSET(Таблица2[[#This Row],[Статус города ]],-1,)="",OFFSET(Таблица2[[#This Row],[Статус города ]],-1,)=Таблица2[[#Headers],[Статус города ]]),1,OFFSET(Таблица2[[#This Row],[Номер]],-1,)+1)))</f>
        <v/>
      </c>
      <c r="E8" s="11" t="str">
        <f ca="1">IF(Таблица2[[#This Row],[Номер]]=1,"S"&amp;TEXT(VLOOKUP(Таблица2[[#This Row],[Статус города ]],Списки[[Статус ]:[Столбец1]],2,0),"00")&amp;TEXT(COUNTIFS(Таблица2[[#Headers],[Статус города ]]:Таблица2[[#This Row],[Статус города ]],Таблица2[[#This Row],[Статус города ]],Таблица2[[#Headers],[Номер]]:Таблица2[[#This Row],[Номер]],1),"00"),"")</f>
        <v/>
      </c>
    </row>
    <row r="9" spans="2:5" x14ac:dyDescent="0.25">
      <c r="C9" s="8" t="str">
        <f>IF(Таблица2[[#All],[Город ]]="","",VLOOKUP(B9,Списки[#All],2,FALSE))</f>
        <v/>
      </c>
      <c r="D9" s="9" t="str">
        <f ca="1">IF(Таблица2[[#This Row],[Статус города ]]="","",IF(OFFSET(Таблица2[[#This Row],[Статус города ]],1,)="","Конец списка",IF(OR(OFFSET(Таблица2[[#This Row],[Статус города ]],-1,)="",OFFSET(Таблица2[[#This Row],[Статус города ]],-1,)=Таблица2[[#Headers],[Статус города ]]),1,OFFSET(Таблица2[[#This Row],[Номер]],-1,)+1)))</f>
        <v/>
      </c>
      <c r="E9" s="11" t="str">
        <f ca="1">IF(Таблица2[[#This Row],[Номер]]=1,"S"&amp;TEXT(VLOOKUP(Таблица2[[#This Row],[Статус города ]],Списки[[Статус ]:[Столбец1]],2,0),"00")&amp;TEXT(COUNTIFS(Таблица2[[#Headers],[Статус города ]]:Таблица2[[#This Row],[Статус города ]],Таблица2[[#This Row],[Статус города ]],Таблица2[[#Headers],[Номер]]:Таблица2[[#This Row],[Номер]],1),"00"),"")</f>
        <v/>
      </c>
    </row>
    <row r="10" spans="2:5" x14ac:dyDescent="0.25">
      <c r="B10" t="s">
        <v>0</v>
      </c>
      <c r="C10" s="8" t="str">
        <f>IF(Таблица2[[#All],[Город ]]="","",VLOOKUP(B10,Списки[#All],2,FALSE))</f>
        <v>Столица</v>
      </c>
      <c r="D10" s="9">
        <f ca="1">IF(Таблица2[[#This Row],[Статус города ]]="","",IF(OFFSET(Таблица2[[#This Row],[Статус города ]],1,)="","Конец списка",IF(OR(OFFSET(Таблица2[[#This Row],[Статус города ]],-1,)="",OFFSET(Таблица2[[#This Row],[Статус города ]],-1,)=Таблица2[[#Headers],[Статус города ]]),1,OFFSET(Таблица2[[#This Row],[Номер]],-1,)+1)))</f>
        <v>1</v>
      </c>
      <c r="E10" s="11" t="str">
        <f ca="1">IF(Таблица2[[#This Row],[Номер]]=1,"S"&amp;TEXT(VLOOKUP(Таблица2[[#This Row],[Статус города ]],Списки[[Статус ]:[Столбец1]],2,0),"00")&amp;TEXT(COUNTIFS(Таблица2[[#Headers],[Статус города ]]:Таблица2[[#This Row],[Статус города ]],Таблица2[[#This Row],[Статус города ]],Таблица2[[#Headers],[Номер]]:Таблица2[[#This Row],[Номер]],1),"00"),"")</f>
        <v>S0002</v>
      </c>
    </row>
    <row r="11" spans="2:5" x14ac:dyDescent="0.25">
      <c r="B11" t="s">
        <v>1</v>
      </c>
      <c r="C11" s="8" t="str">
        <f>IF(Таблица2[[#All],[Город ]]="","",VLOOKUP(B11,Списки[#All],2,FALSE))</f>
        <v>Город милионник</v>
      </c>
      <c r="D11" s="9">
        <f ca="1">IF(Таблица2[[#This Row],[Статус города ]]="","",IF(OFFSET(Таблица2[[#This Row],[Статус города ]],1,)="","Конец списка",IF(OR(OFFSET(Таблица2[[#This Row],[Статус города ]],-1,)="",OFFSET(Таблица2[[#This Row],[Статус города ]],-1,)=Таблица2[[#Headers],[Статус города ]]),1,OFFSET(Таблица2[[#This Row],[Номер]],-1,)+1)))</f>
        <v>2</v>
      </c>
      <c r="E11" s="11" t="str">
        <f ca="1">IF(Таблица2[[#This Row],[Номер]]=1,"S"&amp;TEXT(VLOOKUP(Таблица2[[#This Row],[Статус города ]],Списки[[Статус ]:[Столбец1]],2,0),"00")&amp;TEXT(COUNTIFS(Таблица2[[#Headers],[Статус города ]]:Таблица2[[#This Row],[Статус города ]],Таблица2[[#This Row],[Статус города ]],Таблица2[[#Headers],[Номер]]:Таблица2[[#This Row],[Номер]],1),"00"),"")</f>
        <v/>
      </c>
    </row>
    <row r="12" spans="2:5" x14ac:dyDescent="0.25">
      <c r="B12" t="s">
        <v>1</v>
      </c>
      <c r="C12" s="8" t="str">
        <f>IF(Таблица2[[#All],[Город ]]="","",VLOOKUP(B12,Списки[#All],2,FALSE))</f>
        <v>Город милионник</v>
      </c>
      <c r="D12" s="9" t="str">
        <f ca="1">IF(Таблица2[[#This Row],[Статус города ]]="","",IF(OFFSET(Таблица2[[#This Row],[Статус города ]],1,)="","Конец списка",IF(OR(OFFSET(Таблица2[[#This Row],[Статус города ]],-1,)="",OFFSET(Таблица2[[#This Row],[Статус города ]],-1,)=Таблица2[[#Headers],[Статус города ]]),1,OFFSET(Таблица2[[#This Row],[Номер]],-1,)+1)))</f>
        <v>Конец списка</v>
      </c>
      <c r="E12" s="11" t="str">
        <f ca="1">IF(Таблица2[[#This Row],[Номер]]=1,"S"&amp;TEXT(VLOOKUP(Таблица2[[#This Row],[Статус города ]],Списки[[Статус ]:[Столбец1]],2,0),"00")&amp;TEXT(COUNTIFS(Таблица2[[#Headers],[Статус города ]]:Таблица2[[#This Row],[Статус города ]],Таблица2[[#This Row],[Статус города ]],Таблица2[[#Headers],[Номер]]:Таблица2[[#This Row],[Номер]],1),"00"),"")</f>
        <v/>
      </c>
    </row>
    <row r="13" spans="2:5" x14ac:dyDescent="0.25">
      <c r="C13" s="8" t="str">
        <f>IF(Таблица2[[#All],[Город ]]="","",VLOOKUP(B13,Списки[#All],2,FALSE))</f>
        <v/>
      </c>
      <c r="D13" s="9" t="str">
        <f ca="1">IF(Таблица2[[#This Row],[Статус города ]]="","",IF(OFFSET(Таблица2[[#This Row],[Статус города ]],1,)="","Конец списка",IF(OR(OFFSET(Таблица2[[#This Row],[Статус города ]],-1,)="",OFFSET(Таблица2[[#This Row],[Статус города ]],-1,)=Таблица2[[#Headers],[Статус города ]]),1,OFFSET(Таблица2[[#This Row],[Номер]],-1,)+1)))</f>
        <v/>
      </c>
      <c r="E13" s="11" t="str">
        <f ca="1">IF(Таблица2[[#This Row],[Номер]]=1,"S"&amp;TEXT(VLOOKUP(Таблица2[[#This Row],[Статус города ]],Списки[[Статус ]:[Столбец1]],2,0),"00")&amp;TEXT(COUNTIFS(Таблица2[[#Headers],[Статус города ]]:Таблица2[[#This Row],[Статус города ]],Таблица2[[#This Row],[Статус города ]],Таблица2[[#Headers],[Номер]]:Таблица2[[#This Row],[Номер]],1),"00"),"")</f>
        <v/>
      </c>
    </row>
    <row r="14" spans="2:5" x14ac:dyDescent="0.25">
      <c r="C14" s="8" t="str">
        <f>IF(Таблица2[[#All],[Город ]]="","",VLOOKUP(B14,Списки[#All],2,FALSE))</f>
        <v/>
      </c>
      <c r="D14" s="9" t="str">
        <f ca="1">IF(Таблица2[[#This Row],[Статус города ]]="","",IF(OFFSET(Таблица2[[#This Row],[Статус города ]],1,)="","Конец списка",IF(OR(OFFSET(Таблица2[[#This Row],[Статус города ]],-1,)="",OFFSET(Таблица2[[#This Row],[Статус города ]],-1,)=Таблица2[[#Headers],[Статус города ]]),1,OFFSET(Таблица2[[#This Row],[Номер]],-1,)+1)))</f>
        <v/>
      </c>
      <c r="E14" s="11" t="str">
        <f ca="1">IF(Таблица2[[#This Row],[Номер]]=1,"S"&amp;TEXT(VLOOKUP(Таблица2[[#This Row],[Статус города ]],Списки[[Статус ]:[Столбец1]],2,0),"00")&amp;TEXT(COUNTIFS(Таблица2[[#Headers],[Статус города ]]:Таблица2[[#This Row],[Статус города ]],Таблица2[[#This Row],[Статус города ]],Таблица2[[#Headers],[Номер]]:Таблица2[[#This Row],[Номер]],1),"00"),"")</f>
        <v/>
      </c>
    </row>
    <row r="15" spans="2:5" x14ac:dyDescent="0.25">
      <c r="C15" s="8" t="str">
        <f>IF(Таблица2[[#All],[Город ]]="","",VLOOKUP(B15,Списки[#All],2,FALSE))</f>
        <v/>
      </c>
      <c r="D15" s="9" t="str">
        <f ca="1">IF(Таблица2[[#This Row],[Статус города ]]="","",IF(OFFSET(Таблица2[[#This Row],[Статус города ]],1,)="","Конец списка",IF(OR(OFFSET(Таблица2[[#This Row],[Статус города ]],-1,)="",OFFSET(Таблица2[[#This Row],[Статус города ]],-1,)=Таблица2[[#Headers],[Статус города ]]),1,OFFSET(Таблица2[[#This Row],[Номер]],-1,)+1)))</f>
        <v/>
      </c>
      <c r="E15" s="11" t="str">
        <f ca="1">IF(Таблица2[[#This Row],[Номер]]=1,"S"&amp;TEXT(VLOOKUP(Таблица2[[#This Row],[Статус города ]],Списки[[Статус ]:[Столбец1]],2,0),"00")&amp;TEXT(COUNTIFS(Таблица2[[#Headers],[Статус города ]]:Таблица2[[#This Row],[Статус города ]],Таблица2[[#This Row],[Статус города ]],Таблица2[[#Headers],[Номер]]:Таблица2[[#This Row],[Номер]],1),"00"),"")</f>
        <v/>
      </c>
    </row>
    <row r="16" spans="2:5" x14ac:dyDescent="0.25">
      <c r="B16" t="s">
        <v>6</v>
      </c>
      <c r="C16" s="8" t="str">
        <f>IF(Таблица2[[#All],[Город ]]="","",VLOOKUP(B16,Списки[#All],2,FALSE))</f>
        <v>Деревня</v>
      </c>
      <c r="D16" s="9">
        <f ca="1">IF(Таблица2[[#This Row],[Статус города ]]="","",IF(OFFSET(Таблица2[[#This Row],[Статус города ]],1,)="","Конец списка",IF(OR(OFFSET(Таблица2[[#This Row],[Статус города ]],-1,)="",OFFSET(Таблица2[[#This Row],[Статус города ]],-1,)=Таблица2[[#Headers],[Статус города ]]),1,OFFSET(Таблица2[[#This Row],[Номер]],-1,)+1)))</f>
        <v>1</v>
      </c>
      <c r="E16" s="11" t="str">
        <f ca="1">IF(Таблица2[[#This Row],[Номер]]=1,"S"&amp;TEXT(VLOOKUP(Таблица2[[#This Row],[Статус города ]],Списки[[Статус ]:[Столбец1]],2,0),"00")&amp;TEXT(COUNTIFS(Таблица2[[#Headers],[Статус города ]]:Таблица2[[#This Row],[Статус города ]],Таблица2[[#This Row],[Статус города ]],Таблица2[[#Headers],[Номер]]:Таблица2[[#This Row],[Номер]],1),"00"),"")</f>
        <v>S0201</v>
      </c>
    </row>
    <row r="17" spans="2:5" x14ac:dyDescent="0.25">
      <c r="B17" t="s">
        <v>1</v>
      </c>
      <c r="C17" s="8" t="str">
        <f>IF(Таблица2[[#All],[Город ]]="","",VLOOKUP(B17,Списки[#All],2,FALSE))</f>
        <v>Город милионник</v>
      </c>
      <c r="D17" s="9">
        <f ca="1">IF(Таблица2[[#This Row],[Статус города ]]="","",IF(OFFSET(Таблица2[[#This Row],[Статус города ]],1,)="","Конец списка",IF(OR(OFFSET(Таблица2[[#This Row],[Статус города ]],-1,)="",OFFSET(Таблица2[[#This Row],[Статус города ]],-1,)=Таблица2[[#Headers],[Статус города ]]),1,OFFSET(Таблица2[[#This Row],[Номер]],-1,)+1)))</f>
        <v>2</v>
      </c>
      <c r="E17" s="11" t="str">
        <f ca="1">IF(Таблица2[[#This Row],[Номер]]=1,"S"&amp;TEXT(VLOOKUP(Таблица2[[#This Row],[Статус города ]],Списки[[Статус ]:[Столбец1]],2,0),"00")&amp;TEXT(COUNTIFS(Таблица2[[#Headers],[Статус города ]]:Таблица2[[#This Row],[Статус города ]],Таблица2[[#This Row],[Статус города ]],Таблица2[[#Headers],[Номер]]:Таблица2[[#This Row],[Номер]],1),"00"),"")</f>
        <v/>
      </c>
    </row>
    <row r="18" spans="2:5" x14ac:dyDescent="0.25">
      <c r="B18" t="s">
        <v>1</v>
      </c>
      <c r="C18" s="8" t="str">
        <f>IF(Таблица2[[#All],[Город ]]="","",VLOOKUP(B18,Списки[#All],2,FALSE))</f>
        <v>Город милионник</v>
      </c>
      <c r="D18" s="9">
        <f ca="1">IF(Таблица2[[#This Row],[Статус города ]]="","",IF(OFFSET(Таблица2[[#This Row],[Статус города ]],1,)="","Конец списка",IF(OR(OFFSET(Таблица2[[#This Row],[Статус города ]],-1,)="",OFFSET(Таблица2[[#This Row],[Статус города ]],-1,)=Таблица2[[#Headers],[Статус города ]]),1,OFFSET(Таблица2[[#This Row],[Номер]],-1,)+1)))</f>
        <v>3</v>
      </c>
      <c r="E18" s="11" t="str">
        <f ca="1">IF(Таблица2[[#This Row],[Номер]]=1,"S"&amp;TEXT(VLOOKUP(Таблица2[[#This Row],[Статус города ]],Списки[[Статус ]:[Столбец1]],2,0),"00")&amp;TEXT(COUNTIFS(Таблица2[[#Headers],[Статус города ]]:Таблица2[[#This Row],[Статус города ]],Таблица2[[#This Row],[Статус города ]],Таблица2[[#Headers],[Номер]]:Таблица2[[#This Row],[Номер]],1),"00"),"")</f>
        <v/>
      </c>
    </row>
    <row r="19" spans="2:5" x14ac:dyDescent="0.25">
      <c r="B19" t="s">
        <v>0</v>
      </c>
      <c r="C19" s="8" t="str">
        <f>IF(Таблица2[[#All],[Город ]]="","",VLOOKUP(B19,Списки[#All],2,FALSE))</f>
        <v>Столица</v>
      </c>
      <c r="D19" s="9" t="str">
        <f ca="1">IF(Таблица2[[#This Row],[Статус города ]]="","",IF(OFFSET(Таблица2[[#This Row],[Статус города ]],1,)="","Конец списка",IF(OR(OFFSET(Таблица2[[#This Row],[Статус города ]],-1,)="",OFFSET(Таблица2[[#This Row],[Статус города ]],-1,)=Таблица2[[#Headers],[Статус города ]]),1,OFFSET(Таблица2[[#This Row],[Номер]],-1,)+1)))</f>
        <v>Конец списка</v>
      </c>
      <c r="E19" s="11" t="str">
        <f ca="1">IF(Таблица2[[#This Row],[Номер]]=1,"S"&amp;TEXT(VLOOKUP(Таблица2[[#This Row],[Статус города ]],Списки[[Статус ]:[Столбец1]],2,0),"00")&amp;TEXT(COUNTIFS(Таблица2[[#Headers],[Статус города ]]:Таблица2[[#This Row],[Статус города ]],Таблица2[[#This Row],[Статус города ]],Таблица2[[#Headers],[Номер]]:Таблица2[[#This Row],[Номер]],1),"00"),"")</f>
        <v/>
      </c>
    </row>
    <row r="20" spans="2:5" x14ac:dyDescent="0.25">
      <c r="C20" s="8" t="str">
        <f>IF(Таблица2[[#All],[Город ]]="","",VLOOKUP(B20,Списки[#All],2,FALSE))</f>
        <v/>
      </c>
      <c r="D20" s="9" t="str">
        <f ca="1">IF(Таблица2[[#This Row],[Статус города ]]="","",IF(OFFSET(Таблица2[[#This Row],[Статус города ]],1,)="","Конец списка",IF(OR(OFFSET(Таблица2[[#This Row],[Статус города ]],-1,)="",OFFSET(Таблица2[[#This Row],[Статус города ]],-1,)=Таблица2[[#Headers],[Статус города ]]),1,OFFSET(Таблица2[[#This Row],[Номер]],-1,)+1)))</f>
        <v/>
      </c>
      <c r="E20" s="11" t="str">
        <f ca="1">IF(Таблица2[[#This Row],[Номер]]=1,"S"&amp;TEXT(VLOOKUP(Таблица2[[#This Row],[Статус города ]],Списки[[Статус ]:[Столбец1]],2,0),"00")&amp;TEXT(COUNTIFS(Таблица2[[#Headers],[Статус города ]]:Таблица2[[#This Row],[Статус города ]],Таблица2[[#This Row],[Статус города ]],Таблица2[[#Headers],[Номер]]:Таблица2[[#This Row],[Номер]],1),"00"),"")</f>
        <v/>
      </c>
    </row>
    <row r="21" spans="2:5" x14ac:dyDescent="0.25">
      <c r="B21" t="s">
        <v>8</v>
      </c>
      <c r="C21" s="8" t="str">
        <f>IF(Таблица2[[#All],[Город ]]="","",VLOOKUP(B21,Списки[#All],2,FALSE))</f>
        <v>Село</v>
      </c>
      <c r="D21" s="9">
        <f ca="1">IF(Таблица2[[#This Row],[Статус города ]]="","",IF(OFFSET(Таблица2[[#This Row],[Статус города ]],1,)="","Конец списка",IF(OR(OFFSET(Таблица2[[#This Row],[Статус города ]],-1,)="",OFFSET(Таблица2[[#This Row],[Статус города ]],-1,)=Таблица2[[#Headers],[Статус города ]]),1,OFFSET(Таблица2[[#This Row],[Номер]],-1,)+1)))</f>
        <v>1</v>
      </c>
      <c r="E21" s="11" t="str">
        <f ca="1">IF(Таблица2[[#This Row],[Номер]]=1,"S"&amp;TEXT(VLOOKUP(Таблица2[[#This Row],[Статус города ]],Списки[[Статус ]:[Столбец1]],2,0),"00")&amp;TEXT(COUNTIFS(Таблица2[[#Headers],[Статус города ]]:Таблица2[[#This Row],[Статус города ]],Таблица2[[#This Row],[Статус города ]],Таблица2[[#Headers],[Номер]]:Таблица2[[#This Row],[Номер]],1),"00"),"")</f>
        <v>S0301</v>
      </c>
    </row>
    <row r="22" spans="2:5" x14ac:dyDescent="0.25">
      <c r="B22" t="s">
        <v>1</v>
      </c>
      <c r="C22" s="8" t="str">
        <f>IF(Таблица2[[#All],[Город ]]="","",VLOOKUP(B22,Списки[#All],2,FALSE))</f>
        <v>Город милионник</v>
      </c>
      <c r="D22" s="9">
        <f ca="1">IF(Таблица2[[#This Row],[Статус города ]]="","",IF(OFFSET(Таблица2[[#This Row],[Статус города ]],1,)="","Конец списка",IF(OR(OFFSET(Таблица2[[#This Row],[Статус города ]],-1,)="",OFFSET(Таблица2[[#This Row],[Статус города ]],-1,)=Таблица2[[#Headers],[Статус города ]]),1,OFFSET(Таблица2[[#This Row],[Номер]],-1,)+1)))</f>
        <v>2</v>
      </c>
      <c r="E22" s="11" t="str">
        <f ca="1">IF(Таблица2[[#This Row],[Номер]]=1,"S"&amp;TEXT(VLOOKUP(Таблица2[[#This Row],[Статус города ]],Списки[[Статус ]:[Столбец1]],2,0),"00")&amp;TEXT(COUNTIFS(Таблица2[[#Headers],[Статус города ]]:Таблица2[[#This Row],[Статус города ]],Таблица2[[#This Row],[Статус города ]],Таблица2[[#Headers],[Номер]]:Таблица2[[#This Row],[Номер]],1),"00"),"")</f>
        <v/>
      </c>
    </row>
    <row r="23" spans="2:5" x14ac:dyDescent="0.25">
      <c r="B23" t="s">
        <v>0</v>
      </c>
      <c r="C23" s="8" t="str">
        <f>IF(Таблица2[[#All],[Город ]]="","",VLOOKUP(B23,Списки[#All],2,FALSE))</f>
        <v>Столица</v>
      </c>
      <c r="D23" s="9">
        <f ca="1">IF(Таблица2[[#This Row],[Статус города ]]="","",IF(OFFSET(Таблица2[[#This Row],[Статус города ]],1,)="","Конец списка",IF(OR(OFFSET(Таблица2[[#This Row],[Статус города ]],-1,)="",OFFSET(Таблица2[[#This Row],[Статус города ]],-1,)=Таблица2[[#Headers],[Статус города ]]),1,OFFSET(Таблица2[[#This Row],[Номер]],-1,)+1)))</f>
        <v>3</v>
      </c>
      <c r="E23" s="11" t="str">
        <f ca="1">IF(Таблица2[[#This Row],[Номер]]=1,"S"&amp;TEXT(VLOOKUP(Таблица2[[#This Row],[Статус города ]],Списки[[Статус ]:[Столбец1]],2,0),"00")&amp;TEXT(COUNTIFS(Таблица2[[#Headers],[Статус города ]]:Таблица2[[#This Row],[Статус города ]],Таблица2[[#This Row],[Статус города ]],Таблица2[[#Headers],[Номер]]:Таблица2[[#This Row],[Номер]],1),"00"),"")</f>
        <v/>
      </c>
    </row>
    <row r="24" spans="2:5" x14ac:dyDescent="0.25">
      <c r="B24" t="s">
        <v>6</v>
      </c>
      <c r="C24" s="8" t="str">
        <f>IF(Таблица2[[#All],[Город ]]="","",VLOOKUP(B24,Списки[#All],2,FALSE))</f>
        <v>Деревня</v>
      </c>
      <c r="D24" s="9">
        <f ca="1">IF(Таблица2[[#This Row],[Статус города ]]="","",IF(OFFSET(Таблица2[[#This Row],[Статус города ]],1,)="","Конец списка",IF(OR(OFFSET(Таблица2[[#This Row],[Статус города ]],-1,)="",OFFSET(Таблица2[[#This Row],[Статус города ]],-1,)=Таблица2[[#Headers],[Статус города ]]),1,OFFSET(Таблица2[[#This Row],[Номер]],-1,)+1)))</f>
        <v>4</v>
      </c>
      <c r="E24" s="11" t="str">
        <f ca="1">IF(Таблица2[[#This Row],[Номер]]=1,"S"&amp;TEXT(VLOOKUP(Таблица2[[#This Row],[Статус города ]],Списки[[Статус ]:[Столбец1]],2,0),"00")&amp;TEXT(COUNTIFS(Таблица2[[#Headers],[Статус города ]]:Таблица2[[#This Row],[Статус города ]],Таблица2[[#This Row],[Статус города ]],Таблица2[[#Headers],[Номер]]:Таблица2[[#This Row],[Номер]],1),"00"),"")</f>
        <v/>
      </c>
    </row>
    <row r="25" spans="2:5" x14ac:dyDescent="0.25">
      <c r="B25" t="s">
        <v>8</v>
      </c>
      <c r="C25" s="8" t="str">
        <f>IF(Таблица2[[#All],[Город ]]="","",VLOOKUP(B25,Списки[#All],2,FALSE))</f>
        <v>Село</v>
      </c>
      <c r="D25" s="9">
        <f ca="1">IF(Таблица2[[#This Row],[Статус города ]]="","",IF(OFFSET(Таблица2[[#This Row],[Статус города ]],1,)="","Конец списка",IF(OR(OFFSET(Таблица2[[#This Row],[Статус города ]],-1,)="",OFFSET(Таблица2[[#This Row],[Статус города ]],-1,)=Таблица2[[#Headers],[Статус города ]]),1,OFFSET(Таблица2[[#This Row],[Номер]],-1,)+1)))</f>
        <v>5</v>
      </c>
      <c r="E25" s="11" t="str">
        <f ca="1">IF(Таблица2[[#This Row],[Номер]]=1,"S"&amp;TEXT(VLOOKUP(Таблица2[[#This Row],[Статус города ]],Списки[[Статус ]:[Столбец1]],2,0),"00")&amp;TEXT(COUNTIFS(Таблица2[[#Headers],[Статус города ]]:Таблица2[[#This Row],[Статус города ]],Таблица2[[#This Row],[Статус города ]],Таблица2[[#Headers],[Номер]]:Таблица2[[#This Row],[Номер]],1),"00"),"")</f>
        <v/>
      </c>
    </row>
    <row r="26" spans="2:5" x14ac:dyDescent="0.25">
      <c r="B26" t="s">
        <v>0</v>
      </c>
      <c r="C26" s="8" t="str">
        <f>IF(Таблица2[[#All],[Город ]]="","",VLOOKUP(B26,Списки[#All],2,FALSE))</f>
        <v>Столица</v>
      </c>
      <c r="D26" s="9">
        <f ca="1">IF(Таблица2[[#This Row],[Статус города ]]="","",IF(OFFSET(Таблица2[[#This Row],[Статус города ]],1,)="","Конец списка",IF(OR(OFFSET(Таблица2[[#This Row],[Статус города ]],-1,)="",OFFSET(Таблица2[[#This Row],[Статус города ]],-1,)=Таблица2[[#Headers],[Статус города ]]),1,OFFSET(Таблица2[[#This Row],[Номер]],-1,)+1)))</f>
        <v>6</v>
      </c>
      <c r="E26" s="11" t="str">
        <f ca="1">IF(Таблица2[[#This Row],[Номер]]=1,"S"&amp;TEXT(VLOOKUP(Таблица2[[#This Row],[Статус города ]],Списки[[Статус ]:[Столбец1]],2,0),"00")&amp;TEXT(COUNTIFS(Таблица2[[#Headers],[Статус города ]]:Таблица2[[#This Row],[Статус города ]],Таблица2[[#This Row],[Статус города ]],Таблица2[[#Headers],[Номер]]:Таблица2[[#This Row],[Номер]],1),"00"),"")</f>
        <v/>
      </c>
    </row>
    <row r="27" spans="2:5" x14ac:dyDescent="0.25">
      <c r="B27" t="s">
        <v>1</v>
      </c>
      <c r="C27" s="8" t="str">
        <f>IF(Таблица2[[#All],[Город ]]="","",VLOOKUP(B27,Списки[#All],2,FALSE))</f>
        <v>Город милионник</v>
      </c>
      <c r="D27" s="9" t="str">
        <f ca="1">IF(Таблица2[[#This Row],[Статус города ]]="","",IF(OFFSET(Таблица2[[#This Row],[Статус города ]],1,)="","Конец списка",IF(OR(OFFSET(Таблица2[[#This Row],[Статус города ]],-1,)="",OFFSET(Таблица2[[#This Row],[Статус города ]],-1,)=Таблица2[[#Headers],[Статус города ]]),1,OFFSET(Таблица2[[#This Row],[Номер]],-1,)+1)))</f>
        <v>Конец списка</v>
      </c>
      <c r="E27" s="11" t="str">
        <f ca="1">IF(Таблица2[[#This Row],[Номер]]=1,"S"&amp;TEXT(VLOOKUP(Таблица2[[#This Row],[Статус города ]],Списки[[Статус ]:[Столбец1]],2,0),"00")&amp;TEXT(COUNTIFS(Таблица2[[#Headers],[Статус города ]]:Таблица2[[#This Row],[Статус города ]],Таблица2[[#This Row],[Статус города ]],Таблица2[[#Headers],[Номер]]:Таблица2[[#This Row],[Номер]],1),"00"),"")</f>
        <v/>
      </c>
    </row>
    <row r="28" spans="2:5" x14ac:dyDescent="0.25">
      <c r="C28" s="8" t="str">
        <f>IF(Таблица2[[#All],[Город ]]="","",VLOOKUP(B28,Списки[#All],2,FALSE))</f>
        <v/>
      </c>
      <c r="D28" s="9" t="str">
        <f ca="1">IF(Таблица2[[#This Row],[Статус города ]]="","",IF(OFFSET(Таблица2[[#This Row],[Статус города ]],1,)="","Конец списка",IF(OR(OFFSET(Таблица2[[#This Row],[Статус города ]],-1,)="",OFFSET(Таблица2[[#This Row],[Статус города ]],-1,)=Таблица2[[#Headers],[Статус города ]]),1,OFFSET(Таблица2[[#This Row],[Номер]],-1,)+1)))</f>
        <v/>
      </c>
      <c r="E28" s="11" t="str">
        <f ca="1">IF(Таблица2[[#This Row],[Номер]]=1,"S"&amp;TEXT(VLOOKUP(Таблица2[[#This Row],[Статус города ]],Списки[[Статус ]:[Столбец1]],2,0),"00")&amp;TEXT(COUNTIFS(Таблица2[[#Headers],[Статус города ]]:Таблица2[[#This Row],[Статус города ]],Таблица2[[#This Row],[Статус города ]],Таблица2[[#Headers],[Номер]]:Таблица2[[#This Row],[Номер]],1),"00"),"")</f>
        <v/>
      </c>
    </row>
    <row r="29" spans="2:5" x14ac:dyDescent="0.25">
      <c r="B29" t="s">
        <v>1</v>
      </c>
      <c r="C29" s="8" t="str">
        <f>IF(Таблица2[[#All],[Город ]]="","",VLOOKUP(B29,Списки[#All],2,FALSE))</f>
        <v>Город милионник</v>
      </c>
      <c r="D29" s="9">
        <f ca="1">IF(Таблица2[[#This Row],[Статус города ]]="","",IF(OFFSET(Таблица2[[#This Row],[Статус города ]],1,)="","Конец списка",IF(OR(OFFSET(Таблица2[[#This Row],[Статус города ]],-1,)="",OFFSET(Таблица2[[#This Row],[Статус города ]],-1,)=Таблица2[[#Headers],[Статус города ]]),1,OFFSET(Таблица2[[#This Row],[Номер]],-1,)+1)))</f>
        <v>1</v>
      </c>
      <c r="E29" s="11" t="str">
        <f ca="1">IF(Таблица2[[#This Row],[Номер]]=1,"S"&amp;TEXT(VLOOKUP(Таблица2[[#This Row],[Статус города ]],Списки[[Статус ]:[Столбец1]],2,0),"00")&amp;TEXT(COUNTIFS(Таблица2[[#Headers],[Статус города ]]:Таблица2[[#This Row],[Статус города ]],Таблица2[[#This Row],[Статус города ]],Таблица2[[#Headers],[Номер]]:Таблица2[[#This Row],[Номер]],1),"00"),"")</f>
        <v>S0101</v>
      </c>
    </row>
    <row r="30" spans="2:5" x14ac:dyDescent="0.25">
      <c r="B30" t="s">
        <v>0</v>
      </c>
      <c r="C30" s="8" t="str">
        <f>IF(Таблица2[[#All],[Город ]]="","",VLOOKUP(B30,Списки[#All],2,FALSE))</f>
        <v>Столица</v>
      </c>
      <c r="D30" s="9">
        <f ca="1">IF(Таблица2[[#This Row],[Статус города ]]="","",IF(OFFSET(Таблица2[[#This Row],[Статус города ]],1,)="","Конец списка",IF(OR(OFFSET(Таблица2[[#This Row],[Статус города ]],-1,)="",OFFSET(Таблица2[[#This Row],[Статус города ]],-1,)=Таблица2[[#Headers],[Статус города ]]),1,OFFSET(Таблица2[[#This Row],[Номер]],-1,)+1)))</f>
        <v>2</v>
      </c>
      <c r="E30" s="11" t="str">
        <f ca="1">IF(Таблица2[[#This Row],[Номер]]=1,"S"&amp;TEXT(VLOOKUP(Таблица2[[#This Row],[Статус города ]],Списки[[Статус ]:[Столбец1]],2,0),"00")&amp;TEXT(COUNTIFS(Таблица2[[#Headers],[Статус города ]]:Таблица2[[#This Row],[Статус города ]],Таблица2[[#This Row],[Статус города ]],Таблица2[[#Headers],[Номер]]:Таблица2[[#This Row],[Номер]],1),"00"),"")</f>
        <v/>
      </c>
    </row>
    <row r="31" spans="2:5" x14ac:dyDescent="0.25">
      <c r="B31" t="s">
        <v>0</v>
      </c>
      <c r="C31" s="8" t="str">
        <f>IF(Таблица2[[#All],[Город ]]="","",VLOOKUP(B31,Списки[#All],2,FALSE))</f>
        <v>Столица</v>
      </c>
      <c r="D31" s="9">
        <f ca="1">IF(Таблица2[[#This Row],[Статус города ]]="","",IF(OFFSET(Таблица2[[#This Row],[Статус города ]],1,)="","Конец списка",IF(OR(OFFSET(Таблица2[[#This Row],[Статус города ]],-1,)="",OFFSET(Таблица2[[#This Row],[Статус города ]],-1,)=Таблица2[[#Headers],[Статус города ]]),1,OFFSET(Таблица2[[#This Row],[Номер]],-1,)+1)))</f>
        <v>3</v>
      </c>
      <c r="E31" s="11" t="str">
        <f ca="1">IF(Таблица2[[#This Row],[Номер]]=1,"S"&amp;TEXT(VLOOKUP(Таблица2[[#This Row],[Статус города ]],Списки[[Статус ]:[Столбец1]],2,0),"00")&amp;TEXT(COUNTIFS(Таблица2[[#Headers],[Статус города ]]:Таблица2[[#This Row],[Статус города ]],Таблица2[[#This Row],[Статус города ]],Таблица2[[#Headers],[Номер]]:Таблица2[[#This Row],[Номер]],1),"00"),"")</f>
        <v/>
      </c>
    </row>
    <row r="32" spans="2:5" x14ac:dyDescent="0.25">
      <c r="B32" t="s">
        <v>8</v>
      </c>
      <c r="C32" s="8" t="str">
        <f>IF(Таблица2[[#All],[Город ]]="","",VLOOKUP(B32,Списки[#All],2,FALSE))</f>
        <v>Село</v>
      </c>
      <c r="D32" s="9">
        <f ca="1">IF(Таблица2[[#This Row],[Статус города ]]="","",IF(OFFSET(Таблица2[[#This Row],[Статус города ]],1,)="","Конец списка",IF(OR(OFFSET(Таблица2[[#This Row],[Статус города ]],-1,)="",OFFSET(Таблица2[[#This Row],[Статус города ]],-1,)=Таблица2[[#Headers],[Статус города ]]),1,OFFSET(Таблица2[[#This Row],[Номер]],-1,)+1)))</f>
        <v>4</v>
      </c>
      <c r="E32" s="11" t="str">
        <f ca="1">IF(Таблица2[[#This Row],[Номер]]=1,"S"&amp;TEXT(VLOOKUP(Таблица2[[#This Row],[Статус города ]],Списки[[Статус ]:[Столбец1]],2,0),"00")&amp;TEXT(COUNTIFS(Таблица2[[#Headers],[Статус города ]]:Таблица2[[#This Row],[Статус города ]],Таблица2[[#This Row],[Статус города ]],Таблица2[[#Headers],[Номер]]:Таблица2[[#This Row],[Номер]],1),"00"),"")</f>
        <v/>
      </c>
    </row>
    <row r="33" spans="2:5" x14ac:dyDescent="0.25">
      <c r="B33" t="s">
        <v>1</v>
      </c>
      <c r="C33" s="8" t="str">
        <f>IF(Таблица2[[#All],[Город ]]="","",VLOOKUP(B33,Списки[#All],2,FALSE))</f>
        <v>Город милионник</v>
      </c>
      <c r="D33" s="9" t="str">
        <f ca="1">IF(Таблица2[[#This Row],[Статус города ]]="","",IF(OFFSET(Таблица2[[#This Row],[Статус города ]],1,)="","Конец списка",IF(OR(OFFSET(Таблица2[[#This Row],[Статус города ]],-1,)="",OFFSET(Таблица2[[#This Row],[Статус города ]],-1,)=Таблица2[[#Headers],[Статус города ]]),1,OFFSET(Таблица2[[#This Row],[Номер]],-1,)+1)))</f>
        <v>Конец списка</v>
      </c>
      <c r="E33" s="10" t="str">
        <f ca="1">IF(Таблица2[[#This Row],[Номер]]=1,"S"&amp;TEXT(VLOOKUP(Таблица2[[#This Row],[Статус города ]],Списки[[Статус ]:[Столбец1]],2,0),"00")&amp;TEXT(COUNTIFS(Таблица2[[#Headers],[Статус города ]]:Таблица2[[#This Row],[Статус города ]],Таблица2[[#This Row],[Статус города ]],Таблица2[[#Headers],[Номер]]:Таблица2[[#This Row],[Номер]],1),"00"),"")</f>
        <v/>
      </c>
    </row>
    <row r="34" spans="2:5" x14ac:dyDescent="0.25">
      <c r="C34" s="8" t="str">
        <f>IF(Таблица2[[#All],[Город ]]="","",VLOOKUP(B34,Списки[#All],2,FALSE))</f>
        <v/>
      </c>
      <c r="D34" s="9" t="str">
        <f ca="1">IF(Таблица2[[#This Row],[Статус города ]]="","",IF(OFFSET(Таблица2[[#This Row],[Статус города ]],1,)="","Конец списка",IF(OR(OFFSET(Таблица2[[#This Row],[Статус города ]],-1,)="",OFFSET(Таблица2[[#This Row],[Статус города ]],-1,)=Таблица2[[#Headers],[Статус города ]]),1,OFFSET(Таблица2[[#This Row],[Номер]],-1,)+1)))</f>
        <v/>
      </c>
      <c r="E34" s="10" t="str">
        <f ca="1">IF(Таблица2[[#This Row],[Номер]]=1,"S"&amp;TEXT(VLOOKUP(Таблица2[[#This Row],[Статус города ]],Списки[[Статус ]:[Столбец1]],2,0),"00")&amp;TEXT(COUNTIFS(Таблица2[[#Headers],[Статус города ]]:Таблица2[[#This Row],[Статус города ]],Таблица2[[#This Row],[Статус города ]],Таблица2[[#Headers],[Номер]]:Таблица2[[#This Row],[Номер]],1),"00"),"")</f>
        <v/>
      </c>
    </row>
    <row r="35" spans="2:5" x14ac:dyDescent="0.25">
      <c r="C35" s="8" t="str">
        <f>IF(Таблица2[[#All],[Город ]]="","",VLOOKUP(B35,Списки[#All],2,FALSE))</f>
        <v/>
      </c>
      <c r="D35" s="9" t="str">
        <f ca="1">IF(Таблица2[[#This Row],[Статус города ]]="","",IF(OFFSET(Таблица2[[#This Row],[Статус города ]],1,)="","Конец списка",IF(OR(OFFSET(Таблица2[[#This Row],[Статус города ]],-1,)="",OFFSET(Таблица2[[#This Row],[Статус города ]],-1,)=Таблица2[[#Headers],[Статус города ]]),1,OFFSET(Таблица2[[#This Row],[Номер]],-1,)+1)))</f>
        <v/>
      </c>
      <c r="E35" s="11" t="str">
        <f ca="1">IF(Таблица2[[#This Row],[Номер]]=1,"S"&amp;TEXT(VLOOKUP(Таблица2[[#This Row],[Статус города ]],Списки[[Статус ]:[Столбец1]],2,0),"00")&amp;TEXT(COUNTIFS(Таблица2[[#Headers],[Статус города ]]:Таблица2[[#This Row],[Статус города ]],Таблица2[[#This Row],[Статус города ]],Таблица2[[#Headers],[Номер]]:Таблица2[[#This Row],[Номер]],1),"00"),"")</f>
        <v/>
      </c>
    </row>
    <row r="36" spans="2:5" x14ac:dyDescent="0.25">
      <c r="B36" t="s">
        <v>0</v>
      </c>
      <c r="C36" s="8" t="str">
        <f>IF(Таблица2[[#All],[Город ]]="","",VLOOKUP(B36,Списки[#All],2,FALSE))</f>
        <v>Столица</v>
      </c>
      <c r="D36" s="9">
        <f ca="1">IF(Таблица2[[#This Row],[Статус города ]]="","",IF(OFFSET(Таблица2[[#This Row],[Статус города ]],1,)="","Конец списка",IF(OR(OFFSET(Таблица2[[#This Row],[Статус города ]],-1,)="",OFFSET(Таблица2[[#This Row],[Статус города ]],-1,)=Таблица2[[#Headers],[Статус города ]]),1,OFFSET(Таблица2[[#This Row],[Номер]],-1,)+1)))</f>
        <v>1</v>
      </c>
      <c r="E36" s="11" t="str">
        <f ca="1">IF(Таблица2[[#This Row],[Номер]]=1,"S"&amp;TEXT(VLOOKUP(Таблица2[[#This Row],[Статус города ]],Списки[[Статус ]:[Столбец1]],2,0),"00")&amp;TEXT(COUNTIFS(Таблица2[[#Headers],[Статус города ]]:Таблица2[[#This Row],[Статус города ]],Таблица2[[#This Row],[Статус города ]],Таблица2[[#Headers],[Номер]]:Таблица2[[#This Row],[Номер]],1),"00"),"")</f>
        <v>S0003</v>
      </c>
    </row>
    <row r="37" spans="2:5" x14ac:dyDescent="0.25">
      <c r="B37" t="s">
        <v>1</v>
      </c>
      <c r="C37" s="8" t="str">
        <f>IF(Таблица2[[#All],[Город ]]="","",VLOOKUP(B37,Списки[#All],2,FALSE))</f>
        <v>Город милионник</v>
      </c>
      <c r="D37" s="9">
        <f ca="1">IF(Таблица2[[#This Row],[Статус города ]]="","",IF(OFFSET(Таблица2[[#This Row],[Статус города ]],1,)="","Конец списка",IF(OR(OFFSET(Таблица2[[#This Row],[Статус города ]],-1,)="",OFFSET(Таблица2[[#This Row],[Статус города ]],-1,)=Таблица2[[#Headers],[Статус города ]]),1,OFFSET(Таблица2[[#This Row],[Номер]],-1,)+1)))</f>
        <v>2</v>
      </c>
      <c r="E37" s="10" t="str">
        <f ca="1">IF(Таблица2[[#This Row],[Номер]]=1,"S"&amp;TEXT(VLOOKUP(Таблица2[[#This Row],[Статус города ]],Списки[[Статус ]:[Столбец1]],2,0),"00")&amp;TEXT(COUNTIFS(Таблица2[[#Headers],[Статус города ]]:Таблица2[[#This Row],[Статус города ]],Таблица2[[#This Row],[Статус города ]],Таблица2[[#Headers],[Номер]]:Таблица2[[#This Row],[Номер]],1),"00"),"")</f>
        <v/>
      </c>
    </row>
    <row r="38" spans="2:5" x14ac:dyDescent="0.25">
      <c r="B38" t="s">
        <v>6</v>
      </c>
      <c r="C38" s="8" t="str">
        <f>IF(Таблица2[[#All],[Город ]]="","",VLOOKUP(B38,Списки[#All],2,FALSE))</f>
        <v>Деревня</v>
      </c>
      <c r="D38" s="9">
        <f ca="1">IF(Таблица2[[#This Row],[Статус города ]]="","",IF(OFFSET(Таблица2[[#This Row],[Статус города ]],1,)="","Конец списка",IF(OR(OFFSET(Таблица2[[#This Row],[Статус города ]],-1,)="",OFFSET(Таблица2[[#This Row],[Статус города ]],-1,)=Таблица2[[#Headers],[Статус города ]]),1,OFFSET(Таблица2[[#This Row],[Номер]],-1,)+1)))</f>
        <v>3</v>
      </c>
      <c r="E38" s="11" t="str">
        <f ca="1">IF(Таблица2[[#This Row],[Номер]]=1,"S"&amp;TEXT(VLOOKUP(Таблица2[[#This Row],[Статус города ]],Списки[[Статус ]:[Столбец1]],2,0),"00")&amp;TEXT(COUNTIFS(Таблица2[[#Headers],[Статус города ]]:Таблица2[[#This Row],[Статус города ]],Таблица2[[#This Row],[Статус города ]],Таблица2[[#Headers],[Номер]]:Таблица2[[#This Row],[Номер]],1),"00"),"")</f>
        <v/>
      </c>
    </row>
    <row r="39" spans="2:5" x14ac:dyDescent="0.25">
      <c r="B39" t="s">
        <v>0</v>
      </c>
      <c r="C39" s="8" t="str">
        <f>IF(Таблица2[[#All],[Город ]]="","",VLOOKUP(B39,Списки[#All],2,FALSE))</f>
        <v>Столица</v>
      </c>
      <c r="D39" s="9" t="str">
        <f ca="1">IF(Таблица2[[#This Row],[Статус города ]]="","",IF(OFFSET(Таблица2[[#This Row],[Статус города ]],1,)="","Конец списка",IF(OR(OFFSET(Таблица2[[#This Row],[Статус города ]],-1,)="",OFFSET(Таблица2[[#This Row],[Статус города ]],-1,)=Таблица2[[#Headers],[Статус города ]]),1,OFFSET(Таблица2[[#This Row],[Номер]],-1,)+1)))</f>
        <v>Конец списка</v>
      </c>
      <c r="E39" s="11" t="str">
        <f ca="1">IF(Таблица2[[#This Row],[Номер]]=1,"S"&amp;TEXT(VLOOKUP(Таблица2[[#This Row],[Статус города ]],Списки[[Статус ]:[Столбец1]],2,0),"00")&amp;TEXT(COUNTIFS(Таблица2[[#Headers],[Статус города ]]:Таблица2[[#This Row],[Статус города ]],Таблица2[[#This Row],[Статус города ]],Таблица2[[#Headers],[Номер]]:Таблица2[[#This Row],[Номер]],1),"00"),"")</f>
        <v/>
      </c>
    </row>
    <row r="40" spans="2:5" x14ac:dyDescent="0.25">
      <c r="C40" s="8" t="str">
        <f>IF(Таблица2[[#All],[Город ]]="","",VLOOKUP(B40,Списки[#All],2,FALSE))</f>
        <v/>
      </c>
      <c r="D40" s="9" t="str">
        <f ca="1">IF(Таблица2[[#This Row],[Статус города ]]="","",IF(OFFSET(Таблица2[[#This Row],[Статус города ]],1,)="","Конец списка",IF(OR(OFFSET(Таблица2[[#This Row],[Статус города ]],-1,)="",OFFSET(Таблица2[[#This Row],[Статус города ]],-1,)=Таблица2[[#Headers],[Статус города ]]),1,OFFSET(Таблица2[[#This Row],[Номер]],-1,)+1)))</f>
        <v/>
      </c>
      <c r="E40" s="10" t="str">
        <f ca="1">IF(Таблица2[[#This Row],[Номер]]=1,"S"&amp;TEXT(VLOOKUP(Таблица2[[#This Row],[Статус города ]],Списки[[Статус ]:[Столбец1]],2,0),"00")&amp;TEXT(COUNTIFS(Таблица2[[#Headers],[Статус города ]]:Таблица2[[#This Row],[Статус города ]],Таблица2[[#This Row],[Статус города ]],Таблица2[[#Headers],[Номер]]:Таблица2[[#This Row],[Номер]],1),"00"),"")</f>
        <v/>
      </c>
    </row>
    <row r="41" spans="2:5" x14ac:dyDescent="0.25">
      <c r="C41" s="8" t="str">
        <f>IF(Таблица2[[#All],[Город ]]="","",VLOOKUP(B41,Списки[#All],2,FALSE))</f>
        <v/>
      </c>
      <c r="D41" s="9" t="str">
        <f ca="1">IF(Таблица2[[#This Row],[Статус города ]]="","",IF(OFFSET(Таблица2[[#This Row],[Статус города ]],1,)="","Конец списка",IF(OR(OFFSET(Таблица2[[#This Row],[Статус города ]],-1,)="",OFFSET(Таблица2[[#This Row],[Статус города ]],-1,)=Таблица2[[#Headers],[Статус города ]]),1,OFFSET(Таблица2[[#This Row],[Номер]],-1,)+1)))</f>
        <v/>
      </c>
      <c r="E41" s="11" t="str">
        <f ca="1">IF(Таблица2[[#This Row],[Номер]]=1,"S"&amp;TEXT(VLOOKUP(Таблица2[[#This Row],[Статус города ]],Списки[[Статус ]:[Столбец1]],2,0),"00")&amp;TEXT(COUNTIFS(Таблица2[[#Headers],[Статус города ]]:Таблица2[[#This Row],[Статус города ]],Таблица2[[#This Row],[Статус города ]],Таблица2[[#Headers],[Номер]]:Таблица2[[#This Row],[Номер]],1),"00"),"")</f>
        <v/>
      </c>
    </row>
    <row r="42" spans="2:5" x14ac:dyDescent="0.25">
      <c r="C42" s="8" t="str">
        <f>IF(Таблица2[[#All],[Город ]]="","",VLOOKUP(B42,Списки[#All],2,FALSE))</f>
        <v/>
      </c>
      <c r="D42" s="9" t="str">
        <f ca="1">IF(Таблица2[[#This Row],[Статус города ]]="","",IF(OFFSET(Таблица2[[#This Row],[Статус города ]],1,)="","Конец списка",IF(OR(OFFSET(Таблица2[[#This Row],[Статус города ]],-1,)="",OFFSET(Таблица2[[#This Row],[Статус города ]],-1,)=Таблица2[[#Headers],[Статус города ]]),1,OFFSET(Таблица2[[#This Row],[Номер]],-1,)+1)))</f>
        <v/>
      </c>
      <c r="E42" s="11" t="str">
        <f ca="1">IF(Таблица2[[#This Row],[Номер]]=1,"S"&amp;TEXT(VLOOKUP(Таблица2[[#This Row],[Статус города ]],Списки[[Статус ]:[Столбец1]],2,0),"00")&amp;TEXT(COUNTIFS(Таблица2[[#Headers],[Статус города ]]:Таблица2[[#This Row],[Статус города ]],Таблица2[[#This Row],[Статус города ]],Таблица2[[#Headers],[Номер]]:Таблица2[[#This Row],[Номер]],1),"00"),"")</f>
        <v/>
      </c>
    </row>
    <row r="43" spans="2:5" x14ac:dyDescent="0.25">
      <c r="C43" s="8" t="str">
        <f>IF(Таблица2[[#All],[Город ]]="","",VLOOKUP(B43,Списки[#All],2,FALSE))</f>
        <v/>
      </c>
      <c r="D43" s="9" t="str">
        <f ca="1">IF(Таблица2[[#This Row],[Статус города ]]="","",IF(OFFSET(Таблица2[[#This Row],[Статус города ]],1,)="","Конец списка",IF(OR(OFFSET(Таблица2[[#This Row],[Статус города ]],-1,)="",OFFSET(Таблица2[[#This Row],[Статус города ]],-1,)=Таблица2[[#Headers],[Статус города ]]),1,OFFSET(Таблица2[[#This Row],[Номер]],-1,)+1)))</f>
        <v/>
      </c>
      <c r="E43" s="10" t="str">
        <f ca="1">IF(Таблица2[[#This Row],[Номер]]=1,"S"&amp;TEXT(VLOOKUP(Таблица2[[#This Row],[Статус города ]],Списки[[Статус ]:[Столбец1]],2,0),"00")&amp;TEXT(COUNTIFS(Таблица2[[#Headers],[Статус города ]]:Таблица2[[#This Row],[Статус города ]],Таблица2[[#This Row],[Статус города ]],Таблица2[[#Headers],[Номер]]:Таблица2[[#This Row],[Номер]],1),"00"),"")</f>
        <v/>
      </c>
    </row>
    <row r="44" spans="2:5" x14ac:dyDescent="0.25">
      <c r="B44" t="s">
        <v>0</v>
      </c>
      <c r="C44" s="8" t="str">
        <f>IF(Таблица2[[#All],[Город ]]="","",VLOOKUP(B44,Списки[#All],2,FALSE))</f>
        <v>Столица</v>
      </c>
      <c r="D44" s="9">
        <f ca="1">IF(Таблица2[[#This Row],[Статус города ]]="","",IF(OFFSET(Таблица2[[#This Row],[Статус города ]],1,)="","Конец списка",IF(OR(OFFSET(Таблица2[[#This Row],[Статус города ]],-1,)="",OFFSET(Таблица2[[#This Row],[Статус города ]],-1,)=Таблица2[[#Headers],[Статус города ]]),1,OFFSET(Таблица2[[#This Row],[Номер]],-1,)+1)))</f>
        <v>1</v>
      </c>
      <c r="E44" s="11" t="str">
        <f ca="1">IF(Таблица2[[#This Row],[Номер]]=1,"S"&amp;TEXT(VLOOKUP(Таблица2[[#This Row],[Статус города ]],Списки[[Статус ]:[Столбец1]],2,0),"00")&amp;TEXT(COUNTIFS(Таблица2[[#Headers],[Статус города ]]:Таблица2[[#This Row],[Статус города ]],Таблица2[[#This Row],[Статус города ]],Таблица2[[#Headers],[Номер]]:Таблица2[[#This Row],[Номер]],1),"00"),"")</f>
        <v>S0004</v>
      </c>
    </row>
    <row r="45" spans="2:5" x14ac:dyDescent="0.25">
      <c r="B45" t="s">
        <v>1</v>
      </c>
      <c r="C45" s="8" t="str">
        <f>IF(Таблица2[[#All],[Город ]]="","",VLOOKUP(B45,Списки[#All],2,FALSE))</f>
        <v>Город милионник</v>
      </c>
      <c r="D45" s="9">
        <f ca="1">IF(Таблица2[[#This Row],[Статус города ]]="","",IF(OFFSET(Таблица2[[#This Row],[Статус города ]],1,)="","Конец списка",IF(OR(OFFSET(Таблица2[[#This Row],[Статус города ]],-1,)="",OFFSET(Таблица2[[#This Row],[Статус города ]],-1,)=Таблица2[[#Headers],[Статус города ]]),1,OFFSET(Таблица2[[#This Row],[Номер]],-1,)+1)))</f>
        <v>2</v>
      </c>
      <c r="E45" s="11" t="str">
        <f ca="1">IF(Таблица2[[#This Row],[Номер]]=1,"S"&amp;TEXT(VLOOKUP(Таблица2[[#This Row],[Статус города ]],Списки[[Статус ]:[Столбец1]],2,0),"00")&amp;TEXT(COUNTIFS(Таблица2[[#Headers],[Статус города ]]:Таблица2[[#This Row],[Статус города ]],Таблица2[[#This Row],[Статус города ]],Таблица2[[#Headers],[Номер]]:Таблица2[[#This Row],[Номер]],1),"00"),"")</f>
        <v/>
      </c>
    </row>
    <row r="46" spans="2:5" x14ac:dyDescent="0.25">
      <c r="B46" t="s">
        <v>0</v>
      </c>
      <c r="C46" s="8" t="str">
        <f>IF(Таблица2[[#All],[Город ]]="","",VLOOKUP(B46,Списки[#All],2,FALSE))</f>
        <v>Столица</v>
      </c>
      <c r="D46" s="12">
        <f ca="1">IF(Таблица2[[#This Row],[Статус города ]]="","",IF(OFFSET(Таблица2[[#This Row],[Статус города ]],1,)="","Конец списка",IF(OR(OFFSET(Таблица2[[#This Row],[Статус города ]],-1,)="",OFFSET(Таблица2[[#This Row],[Статус города ]],-1,)=Таблица2[[#Headers],[Статус города ]]),1,OFFSET(Таблица2[[#This Row],[Номер]],-1,)+1)))</f>
        <v>3</v>
      </c>
      <c r="E46" s="12" t="str">
        <f ca="1">IF(Таблица2[[#This Row],[Номер]]=1,"S"&amp;TEXT(VLOOKUP(Таблица2[[#This Row],[Статус города ]],Списки[[Статус ]:[Столбец1]],2,0),"00")&amp;TEXT(COUNTIFS(Таблица2[[#Headers],[Статус города ]]:Таблица2[[#This Row],[Статус города ]],Таблица2[[#This Row],[Статус города ]],Таблица2[[#Headers],[Номер]]:Таблица2[[#This Row],[Номер]],1),"00"),"")</f>
        <v/>
      </c>
    </row>
    <row r="47" spans="2:5" x14ac:dyDescent="0.25">
      <c r="B47" t="s">
        <v>6</v>
      </c>
      <c r="C47" s="8" t="str">
        <f>IF(Таблица2[[#All],[Город ]]="","",VLOOKUP(B47,Списки[#All],2,FALSE))</f>
        <v>Деревня</v>
      </c>
      <c r="D47" s="12">
        <f ca="1">IF(Таблица2[[#This Row],[Статус города ]]="","",IF(OFFSET(Таблица2[[#This Row],[Статус города ]],1,)="","Конец списка",IF(OR(OFFSET(Таблица2[[#This Row],[Статус города ]],-1,)="",OFFSET(Таблица2[[#This Row],[Статус города ]],-1,)=Таблица2[[#Headers],[Статус города ]]),1,OFFSET(Таблица2[[#This Row],[Номер]],-1,)+1)))</f>
        <v>4</v>
      </c>
      <c r="E47" s="12" t="str">
        <f ca="1">IF(Таблица2[[#This Row],[Номер]]=1,"S"&amp;TEXT(VLOOKUP(Таблица2[[#This Row],[Статус города ]],Списки[[Статус ]:[Столбец1]],2,0),"00")&amp;TEXT(COUNTIFS(Таблица2[[#Headers],[Статус города ]]:Таблица2[[#This Row],[Статус города ]],Таблица2[[#This Row],[Статус города ]],Таблица2[[#Headers],[Номер]]:Таблица2[[#This Row],[Номер]],1),"00"),"")</f>
        <v/>
      </c>
    </row>
    <row r="48" spans="2:5" x14ac:dyDescent="0.25">
      <c r="B48" t="s">
        <v>8</v>
      </c>
      <c r="C48" s="8" t="str">
        <f>IF(Таблица2[[#All],[Город ]]="","",VLOOKUP(B48,Списки[#All],2,FALSE))</f>
        <v>Село</v>
      </c>
      <c r="D48" s="9" t="str">
        <f ca="1">IF(Таблица2[[#This Row],[Статус города ]]="","",IF(OFFSET(Таблица2[[#This Row],[Статус города ]],1,)="","Конец списка",IF(OR(OFFSET(Таблица2[[#This Row],[Статус города ]],-1,)="",OFFSET(Таблица2[[#This Row],[Статус города ]],-1,)=Таблица2[[#Headers],[Статус города ]]),1,OFFSET(Таблица2[[#This Row],[Номер]],-1,)+1)))</f>
        <v>Конец списка</v>
      </c>
      <c r="E48" s="12" t="str">
        <f ca="1">IF(Таблица2[[#This Row],[Номер]]=1,"S"&amp;TEXT(VLOOKUP(Таблица2[[#This Row],[Статус города ]],Списки[[Статус ]:[Столбец1]],2,0),"00")&amp;TEXT(COUNTIFS(Таблица2[[#Headers],[Статус города ]]:Таблица2[[#This Row],[Статус города ]],Таблица2[[#This Row],[Статус города ]],Таблица2[[#Headers],[Номер]]:Таблица2[[#This Row],[Номер]],1),"00"),"")</f>
        <v/>
      </c>
    </row>
  </sheetData>
  <pageMargins left="0.7" right="0.7" top="0.75" bottom="0.75" header="0.3" footer="0.3"/>
  <pageSetup paperSize="9" orientation="portrait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Списки!$C$3:$C$6</xm:f>
          </x14:formula1>
          <xm:sqref>B3:B48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C2:E6"/>
  <sheetViews>
    <sheetView workbookViewId="0">
      <selection activeCell="E7" sqref="E7"/>
    </sheetView>
  </sheetViews>
  <sheetFormatPr defaultRowHeight="15" x14ac:dyDescent="0.25"/>
  <cols>
    <col min="3" max="3" width="19" customWidth="1"/>
    <col min="4" max="4" width="17.85546875" customWidth="1"/>
  </cols>
  <sheetData>
    <row r="2" spans="3:5" x14ac:dyDescent="0.25">
      <c r="C2" s="3" t="s">
        <v>12</v>
      </c>
      <c r="D2" s="2" t="s">
        <v>10</v>
      </c>
      <c r="E2" t="s">
        <v>14</v>
      </c>
    </row>
    <row r="3" spans="3:5" x14ac:dyDescent="0.25">
      <c r="C3" s="4" t="s">
        <v>0</v>
      </c>
      <c r="D3" s="1" t="s">
        <v>5</v>
      </c>
      <c r="E3">
        <v>0</v>
      </c>
    </row>
    <row r="4" spans="3:5" x14ac:dyDescent="0.25">
      <c r="C4" s="4" t="s">
        <v>1</v>
      </c>
      <c r="D4" s="1" t="s">
        <v>4</v>
      </c>
      <c r="E4">
        <v>1</v>
      </c>
    </row>
    <row r="5" spans="3:5" x14ac:dyDescent="0.25">
      <c r="C5" s="5" t="s">
        <v>6</v>
      </c>
      <c r="D5" s="1" t="s">
        <v>7</v>
      </c>
      <c r="E5">
        <v>2</v>
      </c>
    </row>
    <row r="6" spans="3:5" x14ac:dyDescent="0.25">
      <c r="C6" s="6" t="s">
        <v>8</v>
      </c>
      <c r="D6" s="7" t="s">
        <v>9</v>
      </c>
      <c r="E6">
        <v>3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Данные</vt:lpstr>
      <vt:lpstr>Списки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2015-11-03T15:26:15Z</dcterms:modified>
</cp:coreProperties>
</file>