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uzykin ma\Desktop\"/>
    </mc:Choice>
  </mc:AlternateContent>
  <bookViews>
    <workbookView xWindow="930" yWindow="0" windowWidth="28800" windowHeight="1243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D5" i="1"/>
  <c r="D6" i="1"/>
  <c r="D7" i="1"/>
  <c r="D3" i="1"/>
  <c r="C4" i="1"/>
  <c r="C5" i="1"/>
  <c r="C6" i="1"/>
  <c r="C7" i="1"/>
  <c r="C3" i="1"/>
  <c r="E3" i="1" l="1" a="1"/>
  <c r="E3" i="1" s="1"/>
  <c r="E4" i="1" a="1"/>
  <c r="E4" i="1" s="1"/>
  <c r="E5" i="1" a="1"/>
  <c r="E5" i="1" s="1"/>
  <c r="E6" i="1" a="1"/>
  <c r="E6" i="1" s="1"/>
  <c r="E7" i="1" a="1"/>
  <c r="E7" i="1" s="1"/>
  <c r="E9" i="1" a="1"/>
  <c r="E9" i="1" s="1"/>
  <c r="E10" i="1" a="1"/>
  <c r="E10" i="1" s="1"/>
  <c r="E11" i="1" a="1"/>
  <c r="E11" i="1" s="1"/>
  <c r="E12" i="1" a="1"/>
  <c r="E12" i="1" s="1"/>
  <c r="E13" i="1" a="1"/>
  <c r="E13" i="1" s="1"/>
</calcChain>
</file>

<file path=xl/sharedStrings.xml><?xml version="1.0" encoding="utf-8"?>
<sst xmlns="http://schemas.openxmlformats.org/spreadsheetml/2006/main" count="15" uniqueCount="13">
  <si>
    <t>дата</t>
  </si>
  <si>
    <t>время</t>
  </si>
  <si>
    <t>Open</t>
  </si>
  <si>
    <t>High</t>
  </si>
  <si>
    <t>Low</t>
  </si>
  <si>
    <t>Close</t>
  </si>
  <si>
    <t>&lt;DATE&gt;</t>
  </si>
  <si>
    <t>&lt;TIME&gt;</t>
  </si>
  <si>
    <t>&lt;OPEN&gt;</t>
  </si>
  <si>
    <t>&lt;HIGH&gt;</t>
  </si>
  <si>
    <t>&lt;LOW&gt;</t>
  </si>
  <si>
    <t>&lt;CLOSE&gt;</t>
  </si>
  <si>
    <t>Т.е. нужно чтобы в табличку слева с помощью формул по цветам попали данные из таблички справа. А в столбцы High и Low заполнялись макс  и мин цены между желтым open и оранжевым close.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</si>
</sst>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19]d\ mmm;@"/>
    <numFmt numFmtId="166" formatCode="[$-F400]h:mm:ss\ AM/PM"/>
  </numFmts>
  <fonts count="1" x14ac:knownFonts="1">
    <font>
      <sz val="11"/>
      <color theme="1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0" xfId="0" applyNumberFormat="1"/>
    <xf numFmtId="0" fontId="0" fillId="4" borderId="1" xfId="0" applyFill="1" applyBorder="1" applyAlignment="1">
      <alignment horizontal="center" vertical="center"/>
    </xf>
    <xf numFmtId="0" fontId="0" fillId="4" borderId="1" xfId="0" applyFill="1" applyBorder="1"/>
    <xf numFmtId="0" fontId="0" fillId="5" borderId="1" xfId="0" applyFill="1" applyBorder="1" applyAlignment="1">
      <alignment horizontal="center" vertical="center"/>
    </xf>
    <xf numFmtId="0" fontId="0" fillId="5" borderId="1" xfId="0" applyFill="1" applyBorder="1"/>
    <xf numFmtId="14" fontId="0" fillId="7" borderId="1" xfId="0" applyNumberFormat="1" applyFill="1" applyBorder="1" applyAlignment="1">
      <alignment horizontal="center" vertical="center"/>
    </xf>
    <xf numFmtId="20" fontId="0" fillId="7" borderId="1" xfId="0" applyNumberFormat="1" applyFill="1" applyBorder="1" applyAlignment="1">
      <alignment horizontal="center" vertical="center"/>
    </xf>
    <xf numFmtId="14" fontId="0" fillId="6" borderId="1" xfId="0" applyNumberFormat="1" applyFill="1" applyBorder="1" applyAlignment="1">
      <alignment horizontal="center" vertical="center"/>
    </xf>
    <xf numFmtId="20" fontId="0" fillId="6" borderId="1" xfId="0" applyNumberFormat="1" applyFill="1" applyBorder="1" applyAlignment="1">
      <alignment horizontal="center" vertical="center"/>
    </xf>
    <xf numFmtId="0" fontId="0" fillId="7" borderId="1" xfId="0" applyFill="1" applyBorder="1"/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4" fontId="0" fillId="6" borderId="1" xfId="0" applyNumberFormat="1" applyFill="1" applyBorder="1"/>
    <xf numFmtId="166" fontId="0" fillId="6" borderId="1" xfId="0" applyNumberForma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3"/>
  <sheetViews>
    <sheetView tabSelected="1" workbookViewId="0">
      <selection activeCell="C3" sqref="C3"/>
    </sheetView>
  </sheetViews>
  <sheetFormatPr defaultRowHeight="15" x14ac:dyDescent="0.25"/>
  <cols>
    <col min="3" max="3" width="10.140625" bestFit="1" customWidth="1"/>
    <col min="4" max="4" width="10" customWidth="1"/>
    <col min="15" max="15" width="15.85546875" customWidth="1"/>
  </cols>
  <sheetData>
    <row r="1" spans="1:22" x14ac:dyDescent="0.25">
      <c r="C1" s="16" t="s">
        <v>0</v>
      </c>
      <c r="D1" s="16" t="s">
        <v>1</v>
      </c>
      <c r="E1" s="14" t="s">
        <v>2</v>
      </c>
      <c r="F1" s="14" t="s">
        <v>3</v>
      </c>
      <c r="G1" s="14" t="s">
        <v>4</v>
      </c>
      <c r="H1" s="14" t="s">
        <v>5</v>
      </c>
      <c r="I1" s="14" t="s">
        <v>0</v>
      </c>
      <c r="J1" s="14" t="s">
        <v>1</v>
      </c>
      <c r="O1" s="17" t="s">
        <v>6</v>
      </c>
      <c r="P1" s="17" t="s">
        <v>7</v>
      </c>
      <c r="Q1" s="17" t="s">
        <v>8</v>
      </c>
      <c r="R1" s="17" t="s">
        <v>9</v>
      </c>
      <c r="S1" s="17" t="s">
        <v>10</v>
      </c>
      <c r="T1" s="17" t="s">
        <v>11</v>
      </c>
    </row>
    <row r="2" spans="1:22" x14ac:dyDescent="0.25">
      <c r="C2" s="16"/>
      <c r="D2" s="16"/>
      <c r="E2" s="14"/>
      <c r="F2" s="14"/>
      <c r="G2" s="14"/>
      <c r="H2" s="14"/>
      <c r="I2" s="14"/>
      <c r="J2" s="14"/>
      <c r="O2" s="17"/>
      <c r="P2" s="17"/>
      <c r="Q2" s="17"/>
      <c r="R2" s="17"/>
      <c r="S2" s="17"/>
      <c r="T2" s="17"/>
    </row>
    <row r="3" spans="1:22" x14ac:dyDescent="0.25">
      <c r="C3" s="18">
        <f>INDEX(O$3:O$50,MATCH($E3,$Q$3:$Q$50,0))</f>
        <v>42009</v>
      </c>
      <c r="D3" s="19">
        <f>INDEX(P$3:P$50,MATCH($E3,$Q$3:$Q$50,0))</f>
        <v>0.95833333333333337</v>
      </c>
      <c r="E3" s="6">
        <f t="array" ref="E3">IFERROR(INDEX($Q$3:$Q$50,SMALL(IF(($V$3:$V$49&gt;=0)*($V$4:$V$50&lt;0)+($V$3:$V$49&lt;0)*($V$4:$V$50&gt;=0),ROW($V$4:$V$50)-1),ROW(E3))),"")</f>
        <v>5721</v>
      </c>
      <c r="H3" s="8"/>
      <c r="I3" s="13"/>
      <c r="J3" s="13"/>
      <c r="O3" s="1">
        <v>42009</v>
      </c>
      <c r="P3" s="2">
        <v>0.41666666666666669</v>
      </c>
      <c r="Q3" s="3">
        <v>5562</v>
      </c>
      <c r="R3" s="3">
        <v>5618</v>
      </c>
      <c r="S3" s="3">
        <v>5496</v>
      </c>
      <c r="T3" s="3">
        <v>5526</v>
      </c>
      <c r="V3" s="4">
        <v>0</v>
      </c>
    </row>
    <row r="4" spans="1:22" x14ac:dyDescent="0.25">
      <c r="C4" s="18">
        <f t="shared" ref="C4:C7" si="0">INDEX(O$3:O$50,MATCH($E4,$Q$3:$Q$50,0))</f>
        <v>42010</v>
      </c>
      <c r="D4" s="19">
        <f t="shared" ref="D4:D7" si="1">INDEX(P$3:P$50,MATCH($E4,$Q$3:$Q$50,0))</f>
        <v>0.625</v>
      </c>
      <c r="E4" s="6">
        <f t="array" ref="E4">IFERROR(INDEX($Q$3:$Q$50,SMALL(IF(($V$3:$V$49&gt;=0)*($V$4:$V$50&lt;0)+($V$3:$V$49&lt;0)*($V$4:$V$50&gt;=0),ROW($V$4:$V$50)-1),ROW(E4))),"")</f>
        <v>5877</v>
      </c>
      <c r="H4" s="8"/>
      <c r="I4" s="13"/>
      <c r="J4" s="13"/>
      <c r="O4" s="1">
        <v>42009</v>
      </c>
      <c r="P4" s="2">
        <v>0.45833333333333331</v>
      </c>
      <c r="Q4" s="3">
        <v>5525</v>
      </c>
      <c r="R4" s="3">
        <v>5763</v>
      </c>
      <c r="S4" s="3">
        <v>5510</v>
      </c>
      <c r="T4" s="3">
        <v>5740</v>
      </c>
      <c r="V4" s="4">
        <v>142.66666666666606</v>
      </c>
    </row>
    <row r="5" spans="1:22" x14ac:dyDescent="0.25">
      <c r="C5" s="18">
        <f t="shared" si="0"/>
        <v>42010</v>
      </c>
      <c r="D5" s="19">
        <f t="shared" si="1"/>
        <v>0.79166666666666663</v>
      </c>
      <c r="E5" s="6">
        <f t="array" ref="E5">IFERROR(INDEX($Q$3:$Q$50,SMALL(IF(($V$3:$V$49&gt;=0)*($V$4:$V$50&lt;0)+($V$3:$V$49&lt;0)*($V$4:$V$50&gt;=0),ROW($V$4:$V$50)-1),ROW(E5))),"")</f>
        <v>5952</v>
      </c>
      <c r="H5" s="8"/>
      <c r="I5" s="13"/>
      <c r="J5" s="13"/>
      <c r="O5" s="1">
        <v>42009</v>
      </c>
      <c r="P5" s="2">
        <v>0.5</v>
      </c>
      <c r="Q5" s="3">
        <v>5744</v>
      </c>
      <c r="R5" s="3">
        <v>5800</v>
      </c>
      <c r="S5" s="3">
        <v>5716</v>
      </c>
      <c r="T5" s="3">
        <v>5745</v>
      </c>
      <c r="V5" s="4">
        <v>98.444444444443434</v>
      </c>
    </row>
    <row r="6" spans="1:22" x14ac:dyDescent="0.25">
      <c r="C6" s="18">
        <f t="shared" si="0"/>
        <v>42012</v>
      </c>
      <c r="D6" s="19">
        <f t="shared" si="1"/>
        <v>0.66666666666666663</v>
      </c>
      <c r="E6" s="6">
        <f t="array" ref="E6">IFERROR(INDEX($Q$3:$Q$50,SMALL(IF(($V$3:$V$49&gt;=0)*($V$4:$V$50&lt;0)+($V$3:$V$49&lt;0)*($V$4:$V$50&gt;=0),ROW($V$4:$V$50)-1),ROW(E6))),"")</f>
        <v>6549</v>
      </c>
      <c r="H6" s="8"/>
      <c r="I6" s="13"/>
      <c r="J6" s="13"/>
      <c r="O6" s="1">
        <v>42009</v>
      </c>
      <c r="P6" s="2">
        <v>0.54166666666666663</v>
      </c>
      <c r="Q6" s="3">
        <v>5742</v>
      </c>
      <c r="R6" s="3">
        <v>5759</v>
      </c>
      <c r="S6" s="3">
        <v>5709</v>
      </c>
      <c r="T6" s="3">
        <v>5720</v>
      </c>
      <c r="V6" s="4">
        <v>-1</v>
      </c>
    </row>
    <row r="7" spans="1:22" x14ac:dyDescent="0.25">
      <c r="C7" s="18">
        <f t="shared" si="0"/>
        <v>42013</v>
      </c>
      <c r="D7" s="19">
        <f t="shared" si="1"/>
        <v>0.41666666666666669</v>
      </c>
      <c r="E7" s="6">
        <f t="array" ref="E7">IFERROR(INDEX($Q$3:$Q$50,SMALL(IF(($V$3:$V$49&gt;=0)*($V$4:$V$50&lt;0)+($V$3:$V$49&lt;0)*($V$4:$V$50&gt;=0),ROW($V$4:$V$50)-1),ROW(E7))),"")</f>
        <v>6690</v>
      </c>
      <c r="O7" s="1">
        <v>42009</v>
      </c>
      <c r="P7" s="2">
        <v>0.58333333333333337</v>
      </c>
      <c r="Q7" s="3">
        <v>5719</v>
      </c>
      <c r="R7" s="3">
        <v>5773</v>
      </c>
      <c r="S7" s="3">
        <v>5711</v>
      </c>
      <c r="T7" s="3">
        <v>5729</v>
      </c>
      <c r="V7" s="4">
        <v>38.641975308640212</v>
      </c>
    </row>
    <row r="8" spans="1:22" x14ac:dyDescent="0.25">
      <c r="O8" s="1">
        <v>42009</v>
      </c>
      <c r="P8" s="2">
        <v>0.625</v>
      </c>
      <c r="Q8" s="3">
        <v>5730</v>
      </c>
      <c r="R8" s="3">
        <v>5755</v>
      </c>
      <c r="S8" s="3">
        <v>5700</v>
      </c>
      <c r="T8" s="3">
        <v>5739</v>
      </c>
      <c r="V8" s="4">
        <v>32.427983539093475</v>
      </c>
    </row>
    <row r="9" spans="1:22" x14ac:dyDescent="0.25">
      <c r="E9" t="str">
        <f t="array" ref="E9">IFERROR(INDEX($Q$3:$Q$50,SMALL(IF(($V$3:$V$49&gt;=0)*($V$4:$V$50&lt;0)+($V$3:$V$49&lt;0)*($V$4:$V$50&gt;=0),ROW($V$4:$V$50)+1),ROW(E9))),"")</f>
        <v/>
      </c>
      <c r="O9" s="1">
        <v>42009</v>
      </c>
      <c r="P9" s="2">
        <v>0.66666666666666663</v>
      </c>
      <c r="Q9" s="3">
        <v>5738</v>
      </c>
      <c r="R9" s="3">
        <v>5793</v>
      </c>
      <c r="S9" s="3">
        <v>5734</v>
      </c>
      <c r="T9" s="3">
        <v>5743</v>
      </c>
      <c r="V9" s="4">
        <v>24.28532235939565</v>
      </c>
    </row>
    <row r="10" spans="1:22" x14ac:dyDescent="0.25">
      <c r="E10" t="str">
        <f t="array" ref="E10">IFERROR(INDEX($Q$3:$Q$50,SMALL(IF(($V$3:$V$49&gt;=0)*($V$4:$V$50&lt;0)+($V$3:$V$49&lt;0)*($V$4:$V$50&gt;=0),ROW($V$4:$V$50)+1),ROW(E10))),"")</f>
        <v/>
      </c>
      <c r="O10" s="1">
        <v>42009</v>
      </c>
      <c r="P10" s="2">
        <v>0.70833333333333337</v>
      </c>
      <c r="Q10" s="3">
        <v>5743</v>
      </c>
      <c r="R10" s="3">
        <v>5761</v>
      </c>
      <c r="S10" s="3">
        <v>5691</v>
      </c>
      <c r="T10" s="3">
        <v>5732</v>
      </c>
      <c r="V10" s="4">
        <v>8.8568815729295238</v>
      </c>
    </row>
    <row r="11" spans="1:22" x14ac:dyDescent="0.25">
      <c r="E11" t="str">
        <f t="array" ref="E11">IFERROR(INDEX($Q$3:$Q$50,SMALL(IF(($V$3:$V$49&gt;=0)*($V$4:$V$50&lt;0)+($V$3:$V$49&lt;0)*($V$4:$V$50&gt;=0),ROW($V$4:$V$50)-1),ROW(E11))),"")</f>
        <v/>
      </c>
      <c r="O11" s="1">
        <v>42009</v>
      </c>
      <c r="P11" s="2">
        <v>0.75</v>
      </c>
      <c r="Q11" s="3">
        <v>5732</v>
      </c>
      <c r="R11" s="3">
        <v>5772</v>
      </c>
      <c r="S11" s="3">
        <v>5726</v>
      </c>
      <c r="T11" s="3">
        <v>5757</v>
      </c>
      <c r="V11" s="4">
        <v>22.571254381952713</v>
      </c>
    </row>
    <row r="12" spans="1:22" x14ac:dyDescent="0.25">
      <c r="E12" t="str">
        <f t="array" ref="E12">IFERROR(INDEX($Q$3:$Q$50,SMALL(IF(($V$3:$V$49&gt;=0)*($V$4:$V$50&lt;0)+($V$3:$V$49&lt;0)*($V$4:$V$50&gt;=0),ROW($V$4:$V$50)-1),ROW(E12))),"")</f>
        <v/>
      </c>
      <c r="O12" s="1">
        <v>42009</v>
      </c>
      <c r="P12" s="2">
        <v>0.79166666666666663</v>
      </c>
      <c r="Q12" s="3">
        <v>5760</v>
      </c>
      <c r="R12" s="3">
        <v>5820</v>
      </c>
      <c r="S12" s="3">
        <v>5740</v>
      </c>
      <c r="T12" s="3">
        <v>5769</v>
      </c>
      <c r="V12" s="4">
        <v>23.047502921301202</v>
      </c>
    </row>
    <row r="13" spans="1:22" x14ac:dyDescent="0.25">
      <c r="E13" t="str">
        <f t="array" ref="E13">IFERROR(INDEX($Q$3:$Q$50,SMALL(IF(($V$3:$V$49&gt;=0)*($V$4:$V$50&lt;0)+($V$3:$V$49&lt;0)*($V$4:$V$50&gt;=0),ROW($V$4:$V$50)-1),ROW(E13))),"")</f>
        <v/>
      </c>
      <c r="O13" s="1">
        <v>42009</v>
      </c>
      <c r="P13" s="2">
        <v>0.83333333333333337</v>
      </c>
      <c r="Q13" s="3">
        <v>5767</v>
      </c>
      <c r="R13" s="3">
        <v>5778</v>
      </c>
      <c r="S13" s="3">
        <v>5740</v>
      </c>
      <c r="T13" s="3">
        <v>5745</v>
      </c>
      <c r="V13" s="4">
        <v>3</v>
      </c>
    </row>
    <row r="14" spans="1:22" x14ac:dyDescent="0.25">
      <c r="A14" s="15" t="s">
        <v>12</v>
      </c>
      <c r="B14" s="15"/>
      <c r="C14" s="15"/>
      <c r="D14" s="15"/>
      <c r="E14" s="15"/>
      <c r="F14" s="15"/>
      <c r="G14" s="15"/>
      <c r="H14" s="15"/>
      <c r="I14" s="15"/>
      <c r="J14" s="15"/>
      <c r="O14" s="1">
        <v>42009</v>
      </c>
      <c r="P14" s="2">
        <v>0.875</v>
      </c>
      <c r="Q14" s="3">
        <v>5749</v>
      </c>
      <c r="R14" s="3">
        <v>5781</v>
      </c>
      <c r="S14" s="3">
        <v>5743</v>
      </c>
      <c r="T14" s="3">
        <v>5766</v>
      </c>
      <c r="V14" s="4">
        <v>13.576667965022352</v>
      </c>
    </row>
    <row r="15" spans="1:22" x14ac:dyDescent="0.25">
      <c r="A15" s="15"/>
      <c r="B15" s="15"/>
      <c r="C15" s="15"/>
      <c r="D15" s="15"/>
      <c r="E15" s="15"/>
      <c r="F15" s="15"/>
      <c r="G15" s="15"/>
      <c r="H15" s="15"/>
      <c r="I15" s="15"/>
      <c r="J15" s="15"/>
      <c r="O15" s="1">
        <v>42009</v>
      </c>
      <c r="P15" s="2">
        <v>0.91666666666666663</v>
      </c>
      <c r="Q15" s="3">
        <v>5766</v>
      </c>
      <c r="R15" s="3">
        <v>5770</v>
      </c>
      <c r="S15" s="3">
        <v>5720</v>
      </c>
      <c r="T15" s="3">
        <v>5721</v>
      </c>
      <c r="V15" s="4">
        <v>-20.948888023318432</v>
      </c>
    </row>
    <row r="16" spans="1:22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O16" s="11">
        <v>42009</v>
      </c>
      <c r="P16" s="12">
        <v>0.95833333333333337</v>
      </c>
      <c r="Q16" s="5">
        <v>5721</v>
      </c>
      <c r="R16" s="3">
        <v>5740</v>
      </c>
      <c r="S16" s="3">
        <v>5717</v>
      </c>
      <c r="T16" s="3">
        <v>5732</v>
      </c>
      <c r="V16" s="4">
        <v>-6.6325920155459244</v>
      </c>
    </row>
    <row r="17" spans="1:22" x14ac:dyDescent="0.25">
      <c r="A17" s="15"/>
      <c r="B17" s="15"/>
      <c r="C17" s="15"/>
      <c r="D17" s="15"/>
      <c r="E17" s="15"/>
      <c r="F17" s="15"/>
      <c r="G17" s="15"/>
      <c r="H17" s="15"/>
      <c r="I17" s="15"/>
      <c r="J17" s="15"/>
      <c r="O17" s="1">
        <v>42010</v>
      </c>
      <c r="P17" s="2">
        <v>0.41666666666666669</v>
      </c>
      <c r="Q17" s="3">
        <v>5717</v>
      </c>
      <c r="R17" s="3">
        <v>5800</v>
      </c>
      <c r="S17" s="3">
        <v>5710</v>
      </c>
      <c r="T17" s="3">
        <v>5767</v>
      </c>
      <c r="V17" s="4">
        <v>-3</v>
      </c>
    </row>
    <row r="18" spans="1:22" x14ac:dyDescent="0.25">
      <c r="A18" s="15"/>
      <c r="B18" s="15"/>
      <c r="C18" s="15"/>
      <c r="D18" s="15"/>
      <c r="E18" s="15"/>
      <c r="F18" s="15"/>
      <c r="G18" s="15"/>
      <c r="H18" s="15"/>
      <c r="I18" s="15"/>
      <c r="J18" s="15"/>
      <c r="O18" s="1">
        <v>42010</v>
      </c>
      <c r="P18" s="2">
        <v>0.45833333333333331</v>
      </c>
      <c r="Q18" s="3">
        <v>5766</v>
      </c>
      <c r="R18" s="3">
        <v>5900</v>
      </c>
      <c r="S18" s="3">
        <v>5761</v>
      </c>
      <c r="T18" s="3">
        <v>5881</v>
      </c>
      <c r="V18" s="4">
        <v>-23</v>
      </c>
    </row>
    <row r="19" spans="1:22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O19" s="1">
        <v>42010</v>
      </c>
      <c r="P19" s="2">
        <v>0.5</v>
      </c>
      <c r="Q19" s="3">
        <v>5884</v>
      </c>
      <c r="R19" s="3">
        <v>5963</v>
      </c>
      <c r="S19" s="3">
        <v>5847</v>
      </c>
      <c r="T19" s="3">
        <v>5929</v>
      </c>
      <c r="V19" s="4">
        <v>-43</v>
      </c>
    </row>
    <row r="20" spans="1:22" x14ac:dyDescent="0.25">
      <c r="A20" s="15"/>
      <c r="B20" s="15"/>
      <c r="C20" s="15"/>
      <c r="D20" s="15"/>
      <c r="E20" s="15"/>
      <c r="F20" s="15"/>
      <c r="G20" s="15"/>
      <c r="H20" s="15"/>
      <c r="I20" s="15"/>
      <c r="J20" s="15"/>
      <c r="O20" s="1">
        <v>42010</v>
      </c>
      <c r="P20" s="2">
        <v>0.54166666666666663</v>
      </c>
      <c r="Q20" s="3">
        <v>5933</v>
      </c>
      <c r="R20" s="3">
        <v>5963</v>
      </c>
      <c r="S20" s="3">
        <v>5910</v>
      </c>
      <c r="T20" s="3">
        <v>5933</v>
      </c>
      <c r="V20" s="4">
        <v>-45</v>
      </c>
    </row>
    <row r="21" spans="1:22" x14ac:dyDescent="0.25">
      <c r="A21" s="15"/>
      <c r="B21" s="15"/>
      <c r="C21" s="15"/>
      <c r="D21" s="15"/>
      <c r="E21" s="15"/>
      <c r="F21" s="15"/>
      <c r="G21" s="15"/>
      <c r="H21" s="15"/>
      <c r="I21" s="15"/>
      <c r="J21" s="15"/>
      <c r="O21" s="9">
        <v>42010</v>
      </c>
      <c r="P21" s="10">
        <v>0.58333333333333337</v>
      </c>
      <c r="Q21" s="3">
        <v>5933</v>
      </c>
      <c r="R21" s="3">
        <v>5941</v>
      </c>
      <c r="S21" s="3">
        <v>5863</v>
      </c>
      <c r="T21" s="7">
        <v>5876</v>
      </c>
      <c r="V21" s="4">
        <v>4.254144261325564</v>
      </c>
    </row>
    <row r="22" spans="1:22" x14ac:dyDescent="0.25">
      <c r="A22" s="15"/>
      <c r="B22" s="15"/>
      <c r="C22" s="15"/>
      <c r="D22" s="15"/>
      <c r="E22" s="15"/>
      <c r="F22" s="15"/>
      <c r="G22" s="15"/>
      <c r="H22" s="15"/>
      <c r="I22" s="15"/>
      <c r="J22" s="15"/>
      <c r="O22" s="11">
        <v>42010</v>
      </c>
      <c r="P22" s="12">
        <v>0.625</v>
      </c>
      <c r="Q22" s="5">
        <v>5877</v>
      </c>
      <c r="R22" s="3">
        <v>5890</v>
      </c>
      <c r="S22" s="3">
        <v>5797</v>
      </c>
      <c r="T22" s="3">
        <v>5806</v>
      </c>
      <c r="V22" s="4">
        <v>5</v>
      </c>
    </row>
    <row r="23" spans="1:22" x14ac:dyDescent="0.25">
      <c r="A23" s="15"/>
      <c r="B23" s="15"/>
      <c r="C23" s="15"/>
      <c r="D23" s="15"/>
      <c r="E23" s="15"/>
      <c r="F23" s="15"/>
      <c r="G23" s="15"/>
      <c r="H23" s="15"/>
      <c r="I23" s="15"/>
      <c r="J23" s="15"/>
      <c r="O23" s="1">
        <v>42010</v>
      </c>
      <c r="P23" s="2">
        <v>0.66666666666666663</v>
      </c>
      <c r="Q23" s="3">
        <v>5806</v>
      </c>
      <c r="R23" s="3">
        <v>5845</v>
      </c>
      <c r="S23" s="3">
        <v>5785</v>
      </c>
      <c r="T23" s="3">
        <v>5836</v>
      </c>
      <c r="V23" s="4">
        <v>6</v>
      </c>
    </row>
    <row r="24" spans="1:22" x14ac:dyDescent="0.25">
      <c r="O24" s="1">
        <v>42010</v>
      </c>
      <c r="P24" s="2">
        <v>0.70833333333333337</v>
      </c>
      <c r="Q24" s="3">
        <v>5835</v>
      </c>
      <c r="R24" s="3">
        <v>5903</v>
      </c>
      <c r="S24" s="3">
        <v>5807</v>
      </c>
      <c r="T24" s="3">
        <v>5900</v>
      </c>
      <c r="V24" s="4">
        <v>66</v>
      </c>
    </row>
    <row r="25" spans="1:22" x14ac:dyDescent="0.25">
      <c r="O25" s="1">
        <v>42010</v>
      </c>
      <c r="P25" s="2">
        <v>0.75</v>
      </c>
      <c r="Q25" s="3">
        <v>5900</v>
      </c>
      <c r="R25" s="3">
        <v>5960</v>
      </c>
      <c r="S25" s="3">
        <v>5897</v>
      </c>
      <c r="T25" s="3">
        <v>5956</v>
      </c>
      <c r="V25" s="4">
        <v>54</v>
      </c>
    </row>
    <row r="26" spans="1:22" x14ac:dyDescent="0.25">
      <c r="O26" s="1">
        <v>42010</v>
      </c>
      <c r="P26" s="2">
        <v>0.79166666666666663</v>
      </c>
      <c r="Q26" s="3">
        <v>5952</v>
      </c>
      <c r="R26" s="3">
        <v>5978</v>
      </c>
      <c r="S26" s="3">
        <v>5877</v>
      </c>
      <c r="T26" s="3">
        <v>5919</v>
      </c>
      <c r="V26" s="4">
        <v>16.453220643466011</v>
      </c>
    </row>
    <row r="27" spans="1:22" x14ac:dyDescent="0.25">
      <c r="O27" s="1">
        <v>42010</v>
      </c>
      <c r="P27" s="2">
        <v>0.83333333333333337</v>
      </c>
      <c r="Q27" s="3">
        <v>5920</v>
      </c>
      <c r="R27" s="3">
        <v>5936</v>
      </c>
      <c r="S27" s="3">
        <v>5910</v>
      </c>
      <c r="T27" s="3">
        <v>5932</v>
      </c>
      <c r="V27" s="4">
        <v>19.635480428976734</v>
      </c>
    </row>
    <row r="28" spans="1:22" x14ac:dyDescent="0.25">
      <c r="O28" s="1">
        <v>42010</v>
      </c>
      <c r="P28" s="2">
        <v>0.875</v>
      </c>
      <c r="Q28" s="3">
        <v>5932</v>
      </c>
      <c r="R28" s="3">
        <v>5950</v>
      </c>
      <c r="S28" s="3">
        <v>5923</v>
      </c>
      <c r="T28" s="3">
        <v>5932</v>
      </c>
      <c r="V28" s="4">
        <v>13.09032028598449</v>
      </c>
    </row>
    <row r="29" spans="1:22" x14ac:dyDescent="0.25">
      <c r="O29" s="1">
        <v>42010</v>
      </c>
      <c r="P29" s="2">
        <v>0.91666666666666663</v>
      </c>
      <c r="Q29" s="3">
        <v>5931</v>
      </c>
      <c r="R29" s="3">
        <v>5960</v>
      </c>
      <c r="S29" s="3">
        <v>5900</v>
      </c>
      <c r="T29" s="3">
        <v>5957</v>
      </c>
      <c r="V29" s="4">
        <v>25.39354685732269</v>
      </c>
    </row>
    <row r="30" spans="1:22" x14ac:dyDescent="0.25">
      <c r="O30" s="9">
        <v>42010</v>
      </c>
      <c r="P30" s="10">
        <v>0.95833333333333337</v>
      </c>
      <c r="Q30" s="3">
        <v>5952</v>
      </c>
      <c r="R30" s="3">
        <v>5990</v>
      </c>
      <c r="S30" s="3">
        <v>5930</v>
      </c>
      <c r="T30" s="7">
        <v>5940</v>
      </c>
      <c r="V30" s="4">
        <v>-10</v>
      </c>
    </row>
    <row r="31" spans="1:22" x14ac:dyDescent="0.25">
      <c r="O31" s="11">
        <v>42012</v>
      </c>
      <c r="P31" s="12">
        <v>0.41666666666666669</v>
      </c>
      <c r="Q31" s="5">
        <v>5952</v>
      </c>
      <c r="R31" s="3">
        <v>6138</v>
      </c>
      <c r="S31" s="3">
        <v>5952</v>
      </c>
      <c r="T31" s="3">
        <v>6104</v>
      </c>
      <c r="V31" s="4">
        <v>-20</v>
      </c>
    </row>
    <row r="32" spans="1:22" x14ac:dyDescent="0.25">
      <c r="O32" s="1">
        <v>42012</v>
      </c>
      <c r="P32" s="2">
        <v>0.45833333333333331</v>
      </c>
      <c r="Q32" s="3">
        <v>6103</v>
      </c>
      <c r="R32" s="3">
        <v>6433</v>
      </c>
      <c r="S32" s="3">
        <v>6078</v>
      </c>
      <c r="T32" s="3">
        <v>6364</v>
      </c>
      <c r="V32" s="4">
        <v>-30</v>
      </c>
    </row>
    <row r="33" spans="15:22" x14ac:dyDescent="0.25">
      <c r="O33" s="1">
        <v>42012</v>
      </c>
      <c r="P33" s="2">
        <v>0.5</v>
      </c>
      <c r="Q33" s="3">
        <v>6366</v>
      </c>
      <c r="R33" s="3">
        <v>6467</v>
      </c>
      <c r="S33" s="3">
        <v>6295</v>
      </c>
      <c r="T33" s="3">
        <v>6429</v>
      </c>
      <c r="V33" s="4">
        <v>-40</v>
      </c>
    </row>
    <row r="34" spans="15:22" x14ac:dyDescent="0.25">
      <c r="O34" s="1">
        <v>42012</v>
      </c>
      <c r="P34" s="2">
        <v>0.54166666666666663</v>
      </c>
      <c r="Q34" s="3">
        <v>6432</v>
      </c>
      <c r="R34" s="3">
        <v>6487</v>
      </c>
      <c r="S34" s="3">
        <v>6373</v>
      </c>
      <c r="T34" s="3">
        <v>6453</v>
      </c>
      <c r="V34" s="4">
        <v>-50</v>
      </c>
    </row>
    <row r="35" spans="15:22" x14ac:dyDescent="0.25">
      <c r="O35" s="1">
        <v>42012</v>
      </c>
      <c r="P35" s="2">
        <v>0.58333333333333337</v>
      </c>
      <c r="Q35" s="3">
        <v>6452</v>
      </c>
      <c r="R35" s="3">
        <v>6500</v>
      </c>
      <c r="S35" s="3">
        <v>6420</v>
      </c>
      <c r="T35" s="3">
        <v>6470</v>
      </c>
      <c r="V35" s="4">
        <v>-60</v>
      </c>
    </row>
    <row r="36" spans="15:22" x14ac:dyDescent="0.25">
      <c r="O36" s="9">
        <v>42012</v>
      </c>
      <c r="P36" s="10">
        <v>0.625</v>
      </c>
      <c r="Q36" s="3">
        <v>6471</v>
      </c>
      <c r="R36" s="3">
        <v>6569</v>
      </c>
      <c r="S36" s="3">
        <v>6419</v>
      </c>
      <c r="T36" s="7">
        <v>6549</v>
      </c>
      <c r="V36" s="4">
        <v>129.30058253211428</v>
      </c>
    </row>
    <row r="37" spans="15:22" x14ac:dyDescent="0.25">
      <c r="O37" s="11">
        <v>42012</v>
      </c>
      <c r="P37" s="12">
        <v>0.66666666666666663</v>
      </c>
      <c r="Q37" s="5">
        <v>6549</v>
      </c>
      <c r="R37" s="3">
        <v>6619</v>
      </c>
      <c r="S37" s="3">
        <v>6491</v>
      </c>
      <c r="T37" s="3">
        <v>6552</v>
      </c>
      <c r="V37" s="4">
        <v>88.200388354742245</v>
      </c>
    </row>
    <row r="38" spans="15:22" x14ac:dyDescent="0.25">
      <c r="O38" s="1">
        <v>42012</v>
      </c>
      <c r="P38" s="2">
        <v>0.70833333333333337</v>
      </c>
      <c r="Q38" s="3">
        <v>6552</v>
      </c>
      <c r="R38" s="3">
        <v>6824</v>
      </c>
      <c r="S38" s="3">
        <v>6541</v>
      </c>
      <c r="T38" s="3">
        <v>6775</v>
      </c>
      <c r="V38" s="4">
        <v>207.46692556982816</v>
      </c>
    </row>
    <row r="39" spans="15:22" x14ac:dyDescent="0.25">
      <c r="O39" s="1">
        <v>42012</v>
      </c>
      <c r="P39" s="2">
        <v>0.75</v>
      </c>
      <c r="Q39" s="3">
        <v>6775</v>
      </c>
      <c r="R39" s="3">
        <v>6880</v>
      </c>
      <c r="S39" s="3">
        <v>6630</v>
      </c>
      <c r="T39" s="3">
        <v>6692</v>
      </c>
      <c r="V39" s="4">
        <v>82.977950379885442</v>
      </c>
    </row>
    <row r="40" spans="15:22" x14ac:dyDescent="0.25">
      <c r="O40" s="1">
        <v>42012</v>
      </c>
      <c r="P40" s="2">
        <v>0.79166666666666663</v>
      </c>
      <c r="Q40" s="3">
        <v>6676</v>
      </c>
      <c r="R40" s="3">
        <v>6815</v>
      </c>
      <c r="S40" s="3">
        <v>6656</v>
      </c>
      <c r="T40" s="3">
        <v>6749</v>
      </c>
      <c r="V40" s="4">
        <v>93.318633586590295</v>
      </c>
    </row>
    <row r="41" spans="15:22" x14ac:dyDescent="0.25">
      <c r="O41" s="1">
        <v>42012</v>
      </c>
      <c r="P41" s="2">
        <v>0.83333333333333337</v>
      </c>
      <c r="Q41" s="3">
        <v>6748</v>
      </c>
      <c r="R41" s="3">
        <v>6778</v>
      </c>
      <c r="S41" s="3">
        <v>6720</v>
      </c>
      <c r="T41" s="3">
        <v>6763</v>
      </c>
      <c r="V41" s="4">
        <v>71.54575572439353</v>
      </c>
    </row>
    <row r="42" spans="15:22" x14ac:dyDescent="0.25">
      <c r="O42" s="1">
        <v>42012</v>
      </c>
      <c r="P42" s="2">
        <v>0.875</v>
      </c>
      <c r="Q42" s="3">
        <v>6763</v>
      </c>
      <c r="R42" s="3">
        <v>6765</v>
      </c>
      <c r="S42" s="3">
        <v>6705</v>
      </c>
      <c r="T42" s="3">
        <v>6707</v>
      </c>
      <c r="V42" s="4">
        <v>10.363837149594474</v>
      </c>
    </row>
    <row r="43" spans="15:22" x14ac:dyDescent="0.25">
      <c r="O43" s="1">
        <v>42012</v>
      </c>
      <c r="P43" s="2">
        <v>0.91666666666666663</v>
      </c>
      <c r="Q43" s="3">
        <v>6708</v>
      </c>
      <c r="R43" s="3">
        <v>6712</v>
      </c>
      <c r="S43" s="3">
        <v>6657</v>
      </c>
      <c r="T43" s="3">
        <v>6700</v>
      </c>
      <c r="V43" s="4">
        <v>2.2425580997296493</v>
      </c>
    </row>
    <row r="44" spans="15:22" x14ac:dyDescent="0.25">
      <c r="O44" s="9">
        <v>42012</v>
      </c>
      <c r="P44" s="10">
        <v>0.95833333333333337</v>
      </c>
      <c r="Q44" s="3">
        <v>6700</v>
      </c>
      <c r="R44" s="3">
        <v>6715</v>
      </c>
      <c r="S44" s="3">
        <v>6685</v>
      </c>
      <c r="T44" s="7">
        <v>6693</v>
      </c>
      <c r="V44" s="4">
        <v>-3.1716279335141735</v>
      </c>
    </row>
    <row r="45" spans="15:22" x14ac:dyDescent="0.25">
      <c r="O45" s="11">
        <v>42013</v>
      </c>
      <c r="P45" s="12">
        <v>0.41666666666666669</v>
      </c>
      <c r="Q45" s="5">
        <v>6690</v>
      </c>
      <c r="R45" s="3">
        <v>6790</v>
      </c>
      <c r="S45" s="3">
        <v>6563</v>
      </c>
      <c r="T45" s="3">
        <v>6676</v>
      </c>
      <c r="V45" s="4">
        <v>-13.447751955676722</v>
      </c>
    </row>
    <row r="46" spans="15:22" x14ac:dyDescent="0.25">
      <c r="O46" s="1">
        <v>42013</v>
      </c>
      <c r="P46" s="2">
        <v>0.45833333333333331</v>
      </c>
      <c r="Q46" s="3">
        <v>6676</v>
      </c>
      <c r="R46" s="3">
        <v>6679</v>
      </c>
      <c r="S46" s="3">
        <v>6471</v>
      </c>
      <c r="T46" s="3">
        <v>6476</v>
      </c>
      <c r="V46" s="4">
        <v>-142.29850130378509</v>
      </c>
    </row>
    <row r="47" spans="15:22" x14ac:dyDescent="0.25">
      <c r="O47" s="1">
        <v>42013</v>
      </c>
      <c r="P47" s="2">
        <v>0.5</v>
      </c>
      <c r="Q47" s="3">
        <v>6476</v>
      </c>
      <c r="R47" s="3">
        <v>6622</v>
      </c>
      <c r="S47" s="3">
        <v>6469</v>
      </c>
      <c r="T47" s="3">
        <v>6605</v>
      </c>
      <c r="V47" s="4">
        <v>-8.8656675358579378</v>
      </c>
    </row>
    <row r="48" spans="15:22" x14ac:dyDescent="0.25">
      <c r="O48" s="1">
        <v>42013</v>
      </c>
      <c r="P48" s="2">
        <v>0.54166666666666663</v>
      </c>
      <c r="Q48" s="3">
        <v>6608</v>
      </c>
      <c r="R48" s="3">
        <v>6623</v>
      </c>
      <c r="S48" s="3">
        <v>6434</v>
      </c>
      <c r="T48" s="3">
        <v>6464</v>
      </c>
      <c r="V48" s="4">
        <v>-99.910445023906505</v>
      </c>
    </row>
    <row r="49" spans="15:22" x14ac:dyDescent="0.25">
      <c r="O49" s="1">
        <v>42013</v>
      </c>
      <c r="P49" s="2">
        <v>0.58333333333333337</v>
      </c>
      <c r="Q49" s="3">
        <v>6461</v>
      </c>
      <c r="R49" s="3">
        <v>6493</v>
      </c>
      <c r="S49" s="3">
        <v>6355</v>
      </c>
      <c r="T49" s="3">
        <v>6372</v>
      </c>
      <c r="V49" s="4">
        <v>-127.94029668260464</v>
      </c>
    </row>
    <row r="50" spans="15:22" x14ac:dyDescent="0.25">
      <c r="O50" s="1">
        <v>42013</v>
      </c>
      <c r="P50" s="2">
        <v>0.625</v>
      </c>
      <c r="Q50" s="3">
        <v>6372</v>
      </c>
      <c r="R50" s="3">
        <v>6467</v>
      </c>
      <c r="S50" s="3">
        <v>6361</v>
      </c>
      <c r="T50" s="3">
        <v>6410</v>
      </c>
      <c r="V50" s="4">
        <v>-59.960197788403093</v>
      </c>
    </row>
    <row r="51" spans="15:22" x14ac:dyDescent="0.25">
      <c r="V51" s="4"/>
    </row>
    <row r="52" spans="15:22" x14ac:dyDescent="0.25">
      <c r="V52" s="4"/>
    </row>
    <row r="53" spans="15:22" x14ac:dyDescent="0.25">
      <c r="V53" s="4"/>
    </row>
  </sheetData>
  <mergeCells count="15">
    <mergeCell ref="T1:T2"/>
    <mergeCell ref="O1:O2"/>
    <mergeCell ref="P1:P2"/>
    <mergeCell ref="Q1:Q2"/>
    <mergeCell ref="R1:R2"/>
    <mergeCell ref="S1:S2"/>
    <mergeCell ref="I1:I2"/>
    <mergeCell ref="J1:J2"/>
    <mergeCell ref="A14:J23"/>
    <mergeCell ref="C1:C2"/>
    <mergeCell ref="D1:D2"/>
    <mergeCell ref="E1:E2"/>
    <mergeCell ref="F1:F2"/>
    <mergeCell ref="G1:G2"/>
    <mergeCell ref="H1:H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ЗАО Финам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Кочарян Григорий Гайкович</dc:creator>
  <cp:lastModifiedBy>Музыкин М.А.</cp:lastModifiedBy>
  <dcterms:created xsi:type="dcterms:W3CDTF">2015-10-28T11:01:37Z</dcterms:created>
  <dcterms:modified xsi:type="dcterms:W3CDTF">2015-10-28T13:14:33Z</dcterms:modified>
</cp:coreProperties>
</file>