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0" yWindow="0" windowWidth="28800" windowHeight="11535"/>
  </bookViews>
  <sheets>
    <sheet name="Данные" sheetId="1" r:id="rId1"/>
    <sheet name="Списки" sheetId="2" r:id="rId2"/>
  </sheets>
  <definedNames>
    <definedName name="Гор">INDEX(Списки[],,1)</definedName>
  </definedNames>
  <calcPr calcId="152511"/>
</workbook>
</file>

<file path=xl/calcChain.xml><?xml version="1.0" encoding="utf-8"?>
<calcChain xmlns="http://schemas.openxmlformats.org/spreadsheetml/2006/main">
  <c r="E4" i="1" l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3" i="1"/>
  <c r="D3" i="1" a="1"/>
  <c r="D3" i="1" s="1"/>
  <c r="D4" i="1" a="1"/>
  <c r="D4" i="1"/>
  <c r="D5" i="1" a="1"/>
  <c r="D5" i="1" s="1"/>
  <c r="D6" i="1" a="1"/>
  <c r="D6" i="1"/>
  <c r="D7" i="1" a="1"/>
  <c r="D7" i="1" s="1"/>
  <c r="D8" i="1" a="1"/>
  <c r="D8" i="1"/>
  <c r="D9" i="1" a="1"/>
  <c r="D9" i="1" s="1"/>
  <c r="D10" i="1" a="1"/>
  <c r="D10" i="1"/>
  <c r="D11" i="1" a="1"/>
  <c r="D11" i="1" s="1"/>
  <c r="D12" i="1" a="1"/>
  <c r="D12" i="1"/>
  <c r="D13" i="1" a="1"/>
  <c r="D13" i="1" s="1"/>
  <c r="D14" i="1" a="1"/>
  <c r="D14" i="1"/>
  <c r="D15" i="1" a="1"/>
  <c r="D15" i="1" s="1"/>
  <c r="D16" i="1" a="1"/>
  <c r="D16" i="1"/>
  <c r="D17" i="1" a="1"/>
  <c r="D17" i="1" s="1"/>
  <c r="D18" i="1" a="1"/>
  <c r="D18" i="1"/>
  <c r="D19" i="1" a="1"/>
  <c r="D19" i="1" s="1"/>
  <c r="D20" i="1" a="1"/>
  <c r="D20" i="1"/>
  <c r="D21" i="1" a="1"/>
  <c r="D21" i="1" s="1"/>
  <c r="D22" i="1" a="1"/>
  <c r="D22" i="1"/>
  <c r="D23" i="1" a="1"/>
  <c r="D23" i="1" s="1"/>
  <c r="D24" i="1" a="1"/>
  <c r="D24" i="1"/>
  <c r="D25" i="1" a="1"/>
  <c r="D25" i="1" s="1"/>
  <c r="D26" i="1" a="1"/>
  <c r="D26" i="1"/>
  <c r="D27" i="1" a="1"/>
  <c r="D27" i="1" s="1"/>
  <c r="D28" i="1" a="1"/>
  <c r="D28" i="1"/>
  <c r="D29" i="1" a="1"/>
  <c r="D29" i="1" s="1"/>
  <c r="D30" i="1" a="1"/>
  <c r="D30" i="1"/>
  <c r="D31" i="1" a="1"/>
  <c r="D31" i="1" s="1"/>
  <c r="D32" i="1" a="1"/>
  <c r="D32" i="1"/>
  <c r="D33" i="1" a="1"/>
  <c r="D33" i="1" s="1"/>
  <c r="D34" i="1" a="1"/>
  <c r="D34" i="1"/>
  <c r="D35" i="1" a="1"/>
  <c r="D35" i="1" s="1"/>
  <c r="D36" i="1" a="1"/>
  <c r="D36" i="1"/>
  <c r="D37" i="1" a="1"/>
  <c r="D37" i="1" s="1"/>
  <c r="D38" i="1" a="1"/>
  <c r="D38" i="1"/>
  <c r="D39" i="1" a="1"/>
  <c r="D39" i="1" s="1"/>
  <c r="D40" i="1" a="1"/>
  <c r="D40" i="1"/>
  <c r="D41" i="1" a="1"/>
  <c r="D41" i="1" s="1"/>
  <c r="D42" i="1" a="1"/>
  <c r="D42" i="1"/>
  <c r="D43" i="1" a="1"/>
  <c r="D43" i="1" s="1"/>
  <c r="D44" i="1" a="1"/>
  <c r="D44" i="1"/>
  <c r="D45" i="1" a="1"/>
  <c r="D45" i="1" s="1"/>
  <c r="D46" i="1" a="1"/>
  <c r="D46" i="1"/>
  <c r="D47" i="1" a="1"/>
  <c r="D47" i="1" s="1"/>
  <c r="D48" i="1" a="1"/>
  <c r="D48" i="1"/>
  <c r="D49" i="1" a="1"/>
  <c r="D49" i="1" s="1"/>
  <c r="D50" i="1" a="1"/>
  <c r="D50" i="1"/>
  <c r="D51" i="1" a="1"/>
  <c r="D51" i="1" s="1"/>
  <c r="D52" i="1" a="1"/>
  <c r="D52" i="1"/>
  <c r="D53" i="1" a="1"/>
  <c r="D53" i="1" s="1"/>
  <c r="D54" i="1" a="1"/>
  <c r="D54" i="1"/>
  <c r="D55" i="1" a="1"/>
  <c r="D55" i="1" s="1"/>
  <c r="D56" i="1" a="1"/>
  <c r="D56" i="1"/>
  <c r="D57" i="1" a="1"/>
  <c r="D57" i="1" s="1"/>
  <c r="D58" i="1" a="1"/>
  <c r="D58" i="1"/>
  <c r="D59" i="1" a="1"/>
  <c r="D59" i="1" s="1"/>
  <c r="D60" i="1" a="1"/>
  <c r="D60" i="1"/>
  <c r="D61" i="1" a="1"/>
  <c r="D61" i="1" s="1"/>
  <c r="D62" i="1" a="1"/>
  <c r="D62" i="1"/>
  <c r="D63" i="1" a="1"/>
  <c r="D63" i="1" s="1"/>
  <c r="D64" i="1" a="1"/>
  <c r="D64" i="1"/>
  <c r="D65" i="1" a="1"/>
  <c r="D65" i="1" s="1"/>
  <c r="D66" i="1" a="1"/>
  <c r="D66" i="1"/>
  <c r="C3" i="1" l="1"/>
  <c r="C4" i="1"/>
  <c r="C5" i="1"/>
  <c r="C7" i="1"/>
  <c r="C8" i="1"/>
  <c r="C9" i="1"/>
  <c r="C12" i="1"/>
  <c r="C13" i="1"/>
  <c r="C15" i="1"/>
  <c r="C16" i="1"/>
  <c r="C17" i="1" s="1"/>
  <c r="C18" i="1" s="1"/>
  <c r="C19" i="1"/>
  <c r="C20" i="1"/>
  <c r="C27" i="1"/>
  <c r="C28" i="1"/>
  <c r="C29" i="1" s="1"/>
  <c r="C30" i="1" s="1"/>
  <c r="C31" i="1" s="1"/>
  <c r="C32" i="1" s="1"/>
  <c r="C33" i="1"/>
  <c r="C34" i="1"/>
  <c r="C35" i="1" s="1"/>
  <c r="C36" i="1"/>
  <c r="C37" i="1"/>
  <c r="C41" i="1"/>
  <c r="C42" i="1"/>
  <c r="C44" i="1"/>
  <c r="C45" i="1"/>
  <c r="C50" i="1"/>
  <c r="C51" i="1"/>
  <c r="C54" i="1"/>
  <c r="C55" i="1"/>
  <c r="C57" i="1"/>
  <c r="C58" i="1"/>
  <c r="C59" i="1" s="1"/>
  <c r="C60" i="1"/>
  <c r="C61" i="1"/>
  <c r="C63" i="1"/>
  <c r="C64" i="1"/>
  <c r="C66" i="1"/>
  <c r="C46" i="1" l="1"/>
  <c r="C47" i="1" s="1"/>
  <c r="C48" i="1" s="1"/>
  <c r="C49" i="1" s="1"/>
  <c r="C14" i="1"/>
  <c r="G3" i="1"/>
  <c r="C52" i="1"/>
  <c r="C53" i="1" s="1"/>
  <c r="C38" i="1"/>
  <c r="C39" i="1" s="1"/>
  <c r="C62" i="1"/>
  <c r="C56" i="1"/>
  <c r="C43" i="1"/>
  <c r="C21" i="1"/>
  <c r="C65" i="1"/>
  <c r="C6" i="1"/>
  <c r="C10" i="1"/>
  <c r="G66" i="1"/>
  <c r="G63" i="1"/>
  <c r="C40" i="1" l="1"/>
  <c r="C11" i="1"/>
  <c r="C22" i="1"/>
  <c r="G64" i="1"/>
  <c r="G61" i="1"/>
  <c r="C23" i="1" l="1"/>
  <c r="G44" i="1"/>
  <c r="G36" i="1"/>
  <c r="G50" i="1"/>
  <c r="C24" i="1" l="1"/>
  <c r="G60" i="1"/>
  <c r="G55" i="1"/>
  <c r="G41" i="1"/>
  <c r="G58" i="1"/>
  <c r="G42" i="1"/>
  <c r="G57" i="1"/>
  <c r="G51" i="1"/>
  <c r="G45" i="1"/>
  <c r="G54" i="1"/>
  <c r="G7" i="1"/>
  <c r="G8" i="1"/>
  <c r="G9" i="1"/>
  <c r="G12" i="1"/>
  <c r="G13" i="1"/>
  <c r="G15" i="1"/>
  <c r="G16" i="1"/>
  <c r="G19" i="1"/>
  <c r="G20" i="1"/>
  <c r="G27" i="1"/>
  <c r="G28" i="1"/>
  <c r="G33" i="1"/>
  <c r="G34" i="1"/>
  <c r="G37" i="1"/>
  <c r="G24" i="1" l="1"/>
  <c r="C25" i="1"/>
  <c r="G4" i="1"/>
  <c r="G39" i="1"/>
  <c r="G25" i="1" l="1"/>
  <c r="C26" i="1"/>
  <c r="G22" i="1"/>
  <c r="G11" i="1"/>
  <c r="G53" i="1"/>
  <c r="G30" i="1"/>
  <c r="G47" i="1"/>
  <c r="G18" i="1"/>
  <c r="G40" i="1"/>
  <c r="G48" i="1" l="1"/>
  <c r="G23" i="1"/>
  <c r="G31" i="1"/>
  <c r="G5" i="1" l="1"/>
  <c r="G32" i="1"/>
  <c r="G49" i="1"/>
  <c r="G6" i="1"/>
  <c r="G38" i="1" l="1"/>
  <c r="G17" i="1"/>
  <c r="G35" i="1"/>
  <c r="G21" i="1"/>
  <c r="G46" i="1"/>
  <c r="G29" i="1"/>
  <c r="G65" i="1"/>
  <c r="G59" i="1"/>
  <c r="G43" i="1"/>
  <c r="G26" i="1"/>
  <c r="G14" i="1"/>
  <c r="G56" i="1"/>
  <c r="G10" i="1"/>
  <c r="G52" i="1"/>
  <c r="G62" i="1"/>
</calcChain>
</file>

<file path=xl/sharedStrings.xml><?xml version="1.0" encoding="utf-8"?>
<sst xmlns="http://schemas.openxmlformats.org/spreadsheetml/2006/main" count="74" uniqueCount="22">
  <si>
    <t xml:space="preserve">Москва </t>
  </si>
  <si>
    <t>Санкт-Петербург</t>
  </si>
  <si>
    <t xml:space="preserve">Город </t>
  </si>
  <si>
    <t>Город милионник</t>
  </si>
  <si>
    <t>Столица</t>
  </si>
  <si>
    <t>Бородино</t>
  </si>
  <si>
    <t>Деревня</t>
  </si>
  <si>
    <t>Александровское</t>
  </si>
  <si>
    <t>Село</t>
  </si>
  <si>
    <t xml:space="preserve">Статус </t>
  </si>
  <si>
    <t>Номер</t>
  </si>
  <si>
    <t>Город</t>
  </si>
  <si>
    <t>Индекс</t>
  </si>
  <si>
    <t>Столбец1</t>
  </si>
  <si>
    <t>Новосибирск</t>
  </si>
  <si>
    <t xml:space="preserve">Хабаровск </t>
  </si>
  <si>
    <t>Калининград</t>
  </si>
  <si>
    <t xml:space="preserve">Архангельское </t>
  </si>
  <si>
    <t>Невское</t>
  </si>
  <si>
    <t>Итог</t>
  </si>
  <si>
    <t>ап</t>
  </si>
  <si>
    <t>йфя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</si>
</sst>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  <fill>
      <patternFill patternType="solid">
        <fgColor rgb="FFFFEB9C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theme="4" tint="0.79998168889431442"/>
      </patternFill>
    </fill>
    <fill>
      <patternFill patternType="solid">
        <fgColor rgb="FFFFFF00"/>
        <bgColor theme="4" tint="0.79998168889431442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6" fillId="5" borderId="0" applyNumberFormat="0" applyBorder="0" applyAlignment="0" applyProtection="0"/>
  </cellStyleXfs>
  <cellXfs count="26">
    <xf numFmtId="0" fontId="0" fillId="0" borderId="0" xfId="0"/>
    <xf numFmtId="0" fontId="0" fillId="0" borderId="1" xfId="0" applyBorder="1"/>
    <xf numFmtId="0" fontId="1" fillId="2" borderId="0" xfId="1"/>
    <xf numFmtId="0" fontId="1" fillId="2" borderId="3" xfId="1" applyBorder="1"/>
    <xf numFmtId="0" fontId="0" fillId="0" borderId="4" xfId="0" applyBorder="1"/>
    <xf numFmtId="0" fontId="0" fillId="0" borderId="4" xfId="0" applyFill="1" applyBorder="1"/>
    <xf numFmtId="0" fontId="0" fillId="0" borderId="3" xfId="0" applyBorder="1"/>
    <xf numFmtId="0" fontId="0" fillId="0" borderId="2" xfId="0" applyBorder="1"/>
    <xf numFmtId="0" fontId="0" fillId="0" borderId="0" xfId="0" applyBorder="1"/>
    <xf numFmtId="0" fontId="2" fillId="2" borderId="6" xfId="1" applyFont="1" applyBorder="1"/>
    <xf numFmtId="0" fontId="0" fillId="3" borderId="6" xfId="0" applyFont="1" applyFill="1" applyBorder="1"/>
    <xf numFmtId="0" fontId="0" fillId="0" borderId="6" xfId="0" applyFont="1" applyBorder="1"/>
    <xf numFmtId="0" fontId="0" fillId="0" borderId="5" xfId="0" applyFont="1" applyBorder="1"/>
    <xf numFmtId="0" fontId="2" fillId="3" borderId="6" xfId="1" applyNumberFormat="1" applyFont="1" applyFill="1" applyBorder="1"/>
    <xf numFmtId="0" fontId="3" fillId="4" borderId="0" xfId="0" applyFont="1" applyFill="1" applyBorder="1"/>
    <xf numFmtId="0" fontId="4" fillId="0" borderId="6" xfId="0" applyFont="1" applyBorder="1"/>
    <xf numFmtId="0" fontId="5" fillId="3" borderId="6" xfId="1" applyNumberFormat="1" applyFont="1" applyFill="1" applyBorder="1"/>
    <xf numFmtId="0" fontId="0" fillId="3" borderId="6" xfId="1" applyNumberFormat="1" applyFont="1" applyFill="1" applyBorder="1"/>
    <xf numFmtId="0" fontId="6" fillId="5" borderId="6" xfId="2" applyNumberFormat="1" applyBorder="1"/>
    <xf numFmtId="0" fontId="1" fillId="6" borderId="6" xfId="1" applyNumberFormat="1" applyFill="1" applyBorder="1"/>
    <xf numFmtId="0" fontId="2" fillId="7" borderId="6" xfId="1" applyNumberFormat="1" applyFont="1" applyFill="1" applyBorder="1"/>
    <xf numFmtId="0" fontId="2" fillId="8" borderId="6" xfId="1" applyNumberFormat="1" applyFont="1" applyFill="1" applyBorder="1"/>
    <xf numFmtId="0" fontId="5" fillId="8" borderId="6" xfId="1" applyNumberFormat="1" applyFont="1" applyFill="1" applyBorder="1"/>
    <xf numFmtId="0" fontId="7" fillId="4" borderId="0" xfId="0" applyFont="1" applyFill="1"/>
    <xf numFmtId="0" fontId="0" fillId="7" borderId="6" xfId="1" applyNumberFormat="1" applyFont="1" applyFill="1" applyBorder="1"/>
    <xf numFmtId="0" fontId="5" fillId="7" borderId="6" xfId="1" applyNumberFormat="1" applyFont="1" applyFill="1" applyBorder="1"/>
  </cellXfs>
  <cellStyles count="3">
    <cellStyle name="Нейтральный" xfId="2" builtinId="28"/>
    <cellStyle name="Обычный" xfId="0" builtinId="0"/>
    <cellStyle name="Хороший" xfId="1" builtinId="26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solid">
          <fgColor theme="4" tint="0.79998168889431442"/>
          <bgColor theme="4" tint="0.79998168889431442"/>
        </patternFill>
      </fill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4" tint="0.39997558519241921"/>
        </top>
        <bottom/>
        <vertical/>
        <horizontal/>
      </border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theme="4"/>
          <bgColor theme="4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2" name="Таблица2" displayName="Таблица2" ref="B2:E66" totalsRowShown="0" headerRowDxfId="7" tableBorderDxfId="6">
  <autoFilter ref="B2:E66"/>
  <tableColumns count="4">
    <tableColumn id="1" name="Город " dataDxfId="5"/>
    <tableColumn id="3" name="Номер" dataDxfId="4" dataCellStyle="Хороший">
      <calculatedColumnFormula>IF(AND(B4="",B3&lt;&gt;""),"Конец списка",IF(B3="","",SUM(1,C2)))</calculatedColumnFormula>
    </tableColumn>
    <tableColumn id="4" name="Индекс" dataDxfId="0" dataCellStyle="Хороший">
      <calculatedColumnFormula array="1">IF(C3=1,TEXT(VLOOKUP(B3,Списки[],3,),"S00")&amp;TEXT(SUM(--(MMULT(--(IF(C$3:C3=1,B$3:B3)=TRANSPOSE(Списки[Город])),Списки[Столбец1]+1)=VLOOKUP(Таблица2[[#This Row],[Город ]],Списки[],3,)+1)),"00"),"")</calculatedColumnFormula>
    </tableColumn>
    <tableColumn id="5" name="Итог">
      <calculatedColumnFormula>IF(C3=1,TEXT(VLOOKUP(B3,Списки[],3,),"S00")&amp;TEXT(SUM(--(MMULT(--(IF(C$3:C3=1,B$3:B3)=TRANSPOSE(Списки[Город])),Списки[Столбец1]+1)=VLOOKUP(Таблица2[[#This Row],[Город ]],Списки[],3,)+1)),"00"),"")</calculatedColumnFormula>
    </tableColumn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1" name="Списки" displayName="Списки" ref="C2:E13" totalsRowShown="0" tableBorderDxfId="3">
  <autoFilter ref="C2:E13"/>
  <tableColumns count="3">
    <tableColumn id="1" name="Город" dataDxfId="2"/>
    <tableColumn id="2" name="Статус " dataDxfId="1"/>
    <tableColumn id="3" name="Столбец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B2:G66"/>
  <sheetViews>
    <sheetView tabSelected="1" topLeftCell="A43" workbookViewId="0">
      <selection activeCell="I44" sqref="I44"/>
    </sheetView>
  </sheetViews>
  <sheetFormatPr defaultRowHeight="15" x14ac:dyDescent="0.25"/>
  <cols>
    <col min="2" max="2" width="19.42578125" customWidth="1"/>
    <col min="3" max="3" width="13" customWidth="1"/>
    <col min="4" max="4" width="11.5703125" customWidth="1"/>
    <col min="5" max="5" width="8.42578125" customWidth="1"/>
    <col min="9" max="9" width="13.42578125" customWidth="1"/>
  </cols>
  <sheetData>
    <row r="2" spans="2:7" x14ac:dyDescent="0.25">
      <c r="B2" s="14" t="s">
        <v>2</v>
      </c>
      <c r="C2" s="14" t="s">
        <v>10</v>
      </c>
      <c r="D2" s="14" t="s">
        <v>12</v>
      </c>
      <c r="E2" s="23" t="s">
        <v>19</v>
      </c>
    </row>
    <row r="3" spans="2:7" x14ac:dyDescent="0.25">
      <c r="B3" s="10" t="s">
        <v>15</v>
      </c>
      <c r="C3" s="9">
        <f t="shared" ref="C3:C34" si="0">IF(AND(B4="",B3&lt;&gt;""),"Конец списка",IF(B3="","",SUM(1,C2)))</f>
        <v>1</v>
      </c>
      <c r="D3" s="19" t="str">
        <f t="array" ref="D3">IF(C3=1,TEXT(VLOOKUP(B3,Списки[],3,),"S00")&amp;TEXT(SUM(--(MMULT(--(IF(C$3:C3=1,B$3:B3)=TRANSPOSE(Списки[Город])),Списки[Столбец1]+1)=VLOOKUP(Таблица2[[#This Row],[Город ]],Списки[],3,)+1)),"00"),"")</f>
        <v>S0101</v>
      </c>
      <c r="E3" s="2" t="e">
        <f>IF(C3=1,TEXT(VLOOKUP(B3,Списки[],3,),"S00")&amp;TEXT(SUM(--(MMULT(--(IF(C$3:C3=1,B$3:B3)=TRANSPOSE(Списки[Город])),Списки[Столбец1]+1)=VLOOKUP(Таблица2[[#This Row],[Город ]],Списки[],3,)+1)),"00"),"")</f>
        <v>#VALUE!</v>
      </c>
      <c r="G3" t="e">
        <f>Таблица2[[#This Row],[Индекс]]=Таблица2[[#This Row],[Итог]]</f>
        <v>#VALUE!</v>
      </c>
    </row>
    <row r="4" spans="2:7" x14ac:dyDescent="0.25">
      <c r="B4" s="11" t="s">
        <v>0</v>
      </c>
      <c r="C4" s="9" t="str">
        <f t="shared" si="0"/>
        <v>Конец списка</v>
      </c>
      <c r="D4" s="13" t="str">
        <f t="array" ref="D4">IF(C4=1,TEXT(VLOOKUP(B4,Списки[],3,),"S00")&amp;TEXT(SUM(--(MMULT(--(IF(C$3:C4=1,B$3:B4)=TRANSPOSE(Списки[Город])),Списки[Столбец1]+1)=VLOOKUP(Таблица2[[#This Row],[Город ]],Списки[],3,)+1)),"00"),"")</f>
        <v/>
      </c>
      <c r="E4" s="2" t="str">
        <f>IF(C4=1,TEXT(VLOOKUP(B4,Списки[],3,),"S00")&amp;TEXT(SUM(--(MMULT(--(IF(C$3:C4=1,B$3:B4)=TRANSPOSE(Списки[Город])),Списки[Столбец1]+1)=VLOOKUP(Таблица2[[#This Row],[Город ]],Списки[],3,)+1)),"00"),"")</f>
        <v/>
      </c>
      <c r="G4" t="b">
        <f>Таблица2[[#This Row],[Индекс]]=Таблица2[[#This Row],[Итог]]</f>
        <v>1</v>
      </c>
    </row>
    <row r="5" spans="2:7" x14ac:dyDescent="0.25">
      <c r="B5" s="10"/>
      <c r="C5" s="9" t="str">
        <f t="shared" si="0"/>
        <v/>
      </c>
      <c r="D5" s="13" t="str">
        <f t="array" ref="D5">IF(C5=1,TEXT(VLOOKUP(B5,Списки[],3,),"S00")&amp;TEXT(SUM(--(MMULT(--(IF(C$3:C5=1,B$3:B5)=TRANSPOSE(Списки[Город])),Списки[Столбец1]+1)=VLOOKUP(Таблица2[[#This Row],[Город ]],Списки[],3,)+1)),"00"),"")</f>
        <v/>
      </c>
      <c r="E5" s="2" t="str">
        <f>IF(C5=1,TEXT(VLOOKUP(B5,Списки[],3,),"S00")&amp;TEXT(SUM(--(MMULT(--(IF(C$3:C5=1,B$3:B5)=TRANSPOSE(Списки[Город])),Списки[Столбец1]+1)=VLOOKUP(Таблица2[[#This Row],[Город ]],Списки[],3,)+1)),"00"),"")</f>
        <v/>
      </c>
      <c r="G5" t="b">
        <f>Таблица2[[#This Row],[Индекс]]=Таблица2[[#This Row],[Итог]]</f>
        <v>1</v>
      </c>
    </row>
    <row r="6" spans="2:7" x14ac:dyDescent="0.25">
      <c r="B6" s="11" t="s">
        <v>5</v>
      </c>
      <c r="C6" s="9">
        <f t="shared" si="0"/>
        <v>1</v>
      </c>
      <c r="D6" s="19" t="str">
        <f t="array" ref="D6">IF(C6=1,TEXT(VLOOKUP(B6,Списки[],3,),"S00")&amp;TEXT(SUM(--(MMULT(--(IF(C$3:C6=1,B$3:B6)=TRANSPOSE(Списки[Город])),Списки[Столбец1]+1)=VLOOKUP(Таблица2[[#This Row],[Город ]],Списки[],3,)+1)),"00"),"")</f>
        <v>S0201</v>
      </c>
      <c r="E6" s="2" t="e">
        <f>IF(C6=1,TEXT(VLOOKUP(B6,Списки[],3,),"S00")&amp;TEXT(SUM(--(MMULT(--(IF(C$3:C6=1,B$3:B6)=TRANSPOSE(Списки[Город])),Списки[Столбец1]+1)=VLOOKUP(Таблица2[[#This Row],[Город ]],Списки[],3,)+1)),"00"),"")</f>
        <v>#VALUE!</v>
      </c>
      <c r="G6" t="e">
        <f>Таблица2[[#This Row],[Индекс]]=Таблица2[[#This Row],[Итог]]</f>
        <v>#VALUE!</v>
      </c>
    </row>
    <row r="7" spans="2:7" x14ac:dyDescent="0.25">
      <c r="B7" s="10" t="s">
        <v>5</v>
      </c>
      <c r="C7" s="9" t="str">
        <f t="shared" si="0"/>
        <v>Конец списка</v>
      </c>
      <c r="D7" s="13" t="str">
        <f t="array" ref="D7">IF(C7=1,TEXT(VLOOKUP(B7,Списки[],3,),"S00")&amp;TEXT(SUM(--(MMULT(--(IF(C$3:C7=1,B$3:B7)=TRANSPOSE(Списки[Город])),Списки[Столбец1]+1)=VLOOKUP(Таблица2[[#This Row],[Город ]],Списки[],3,)+1)),"00"),"")</f>
        <v/>
      </c>
      <c r="E7" s="2" t="str">
        <f>IF(C7=1,TEXT(VLOOKUP(B7,Списки[],3,),"S00")&amp;TEXT(SUM(--(MMULT(--(IF(C$3:C7=1,B$3:B7)=TRANSPOSE(Списки[Город])),Списки[Столбец1]+1)=VLOOKUP(Таблица2[[#This Row],[Город ]],Списки[],3,)+1)),"00"),"")</f>
        <v/>
      </c>
      <c r="G7" t="b">
        <f>Таблица2[[#This Row],[Индекс]]=Таблица2[[#This Row],[Итог]]</f>
        <v>1</v>
      </c>
    </row>
    <row r="8" spans="2:7" x14ac:dyDescent="0.25">
      <c r="B8" s="11"/>
      <c r="C8" s="9" t="str">
        <f t="shared" si="0"/>
        <v/>
      </c>
      <c r="D8" s="13" t="str">
        <f t="array" ref="D8">IF(C8=1,TEXT(VLOOKUP(B8,Списки[],3,),"S00")&amp;TEXT(SUM(--(MMULT(--(IF(C$3:C8=1,B$3:B8)=TRANSPOSE(Списки[Город])),Списки[Столбец1]+1)=VLOOKUP(Таблица2[[#This Row],[Город ]],Списки[],3,)+1)),"00"),"")</f>
        <v/>
      </c>
      <c r="E8" s="2" t="str">
        <f>IF(C8=1,TEXT(VLOOKUP(B8,Списки[],3,),"S00")&amp;TEXT(SUM(--(MMULT(--(IF(C$3:C8=1,B$3:B8)=TRANSPOSE(Списки[Город])),Списки[Столбец1]+1)=VLOOKUP(Таблица2[[#This Row],[Город ]],Списки[],3,)+1)),"00"),"")</f>
        <v/>
      </c>
      <c r="G8" t="b">
        <f>Таблица2[[#This Row],[Индекс]]=Таблица2[[#This Row],[Итог]]</f>
        <v>1</v>
      </c>
    </row>
    <row r="9" spans="2:7" x14ac:dyDescent="0.25">
      <c r="B9" s="10"/>
      <c r="C9" s="9" t="str">
        <f t="shared" si="0"/>
        <v/>
      </c>
      <c r="D9" s="13" t="str">
        <f t="array" ref="D9">IF(C9=1,TEXT(VLOOKUP(B9,Списки[],3,),"S00")&amp;TEXT(SUM(--(MMULT(--(IF(C$3:C9=1,B$3:B9)=TRANSPOSE(Списки[Город])),Списки[Столбец1]+1)=VLOOKUP(Таблица2[[#This Row],[Город ]],Списки[],3,)+1)),"00"),"")</f>
        <v/>
      </c>
      <c r="E9" s="2" t="str">
        <f>IF(C9=1,TEXT(VLOOKUP(B9,Списки[],3,),"S00")&amp;TEXT(SUM(--(MMULT(--(IF(C$3:C9=1,B$3:B9)=TRANSPOSE(Списки[Город])),Списки[Столбец1]+1)=VLOOKUP(Таблица2[[#This Row],[Город ]],Списки[],3,)+1)),"00"),"")</f>
        <v/>
      </c>
      <c r="G9" t="b">
        <f>Таблица2[[#This Row],[Индекс]]=Таблица2[[#This Row],[Итог]]</f>
        <v>1</v>
      </c>
    </row>
    <row r="10" spans="2:7" x14ac:dyDescent="0.25">
      <c r="B10" s="11" t="s">
        <v>0</v>
      </c>
      <c r="C10" s="9">
        <f t="shared" si="0"/>
        <v>1</v>
      </c>
      <c r="D10" s="13" t="str">
        <f t="array" ref="D10">IF(C10=1,TEXT(VLOOKUP(B10,Списки[],3,),"S00")&amp;TEXT(SUM(--(MMULT(--(IF(C$3:C10=1,B$3:B10)=TRANSPOSE(Списки[Город])),Списки[Столбец1]+1)=VLOOKUP(Таблица2[[#This Row],[Город ]],Списки[],3,)+1)),"00"),"")</f>
        <v>S0001</v>
      </c>
      <c r="E10" s="2" t="e">
        <f>IF(C10=1,TEXT(VLOOKUP(B10,Списки[],3,),"S00")&amp;TEXT(SUM(--(MMULT(--(IF(C$3:C10=1,B$3:B10)=TRANSPOSE(Списки[Город])),Списки[Столбец1]+1)=VLOOKUP(Таблица2[[#This Row],[Город ]],Списки[],3,)+1)),"00"),"")</f>
        <v>#VALUE!</v>
      </c>
      <c r="G10" t="e">
        <f>Таблица2[[#This Row],[Индекс]]=Таблица2[[#This Row],[Итог]]</f>
        <v>#VALUE!</v>
      </c>
    </row>
    <row r="11" spans="2:7" x14ac:dyDescent="0.25">
      <c r="B11" s="10" t="s">
        <v>1</v>
      </c>
      <c r="C11" s="9">
        <f t="shared" si="0"/>
        <v>2</v>
      </c>
      <c r="D11" s="13" t="str">
        <f t="array" ref="D11">IF(C11=1,TEXT(VLOOKUP(B11,Списки[],3,),"S00")&amp;TEXT(SUM(--(MMULT(--(IF(C$3:C11=1,B$3:B11)=TRANSPOSE(Списки[Город])),Списки[Столбец1]+1)=VLOOKUP(Таблица2[[#This Row],[Город ]],Списки[],3,)+1)),"00"),"")</f>
        <v/>
      </c>
      <c r="E11" s="2" t="str">
        <f>IF(C11=1,TEXT(VLOOKUP(B11,Списки[],3,),"S00")&amp;TEXT(SUM(--(MMULT(--(IF(C$3:C11=1,B$3:B11)=TRANSPOSE(Списки[Город])),Списки[Столбец1]+1)=VLOOKUP(Таблица2[[#This Row],[Город ]],Списки[],3,)+1)),"00"),"")</f>
        <v/>
      </c>
      <c r="G11" t="b">
        <f>Таблица2[[#This Row],[Индекс]]=Таблица2[[#This Row],[Итог]]</f>
        <v>1</v>
      </c>
    </row>
    <row r="12" spans="2:7" x14ac:dyDescent="0.25">
      <c r="B12" s="11" t="s">
        <v>1</v>
      </c>
      <c r="C12" s="9" t="str">
        <f t="shared" si="0"/>
        <v>Конец списка</v>
      </c>
      <c r="D12" s="13" t="str">
        <f t="array" ref="D12">IF(C12=1,TEXT(VLOOKUP(B12,Списки[],3,),"S00")&amp;TEXT(SUM(--(MMULT(--(IF(C$3:C12=1,B$3:B12)=TRANSPOSE(Списки[Город])),Списки[Столбец1]+1)=VLOOKUP(Таблица2[[#This Row],[Город ]],Списки[],3,)+1)),"00"),"")</f>
        <v/>
      </c>
      <c r="E12" s="2" t="str">
        <f>IF(C12=1,TEXT(VLOOKUP(B12,Списки[],3,),"S00")&amp;TEXT(SUM(--(MMULT(--(IF(C$3:C12=1,B$3:B12)=TRANSPOSE(Списки[Город])),Списки[Столбец1]+1)=VLOOKUP(Таблица2[[#This Row],[Город ]],Списки[],3,)+1)),"00"),"")</f>
        <v/>
      </c>
      <c r="G12" t="b">
        <f>Таблица2[[#This Row],[Индекс]]=Таблица2[[#This Row],[Итог]]</f>
        <v>1</v>
      </c>
    </row>
    <row r="13" spans="2:7" x14ac:dyDescent="0.25">
      <c r="B13" s="10"/>
      <c r="C13" s="9" t="str">
        <f t="shared" si="0"/>
        <v/>
      </c>
      <c r="D13" s="13" t="str">
        <f t="array" ref="D13">IF(C13=1,TEXT(VLOOKUP(B13,Списки[],3,),"S00")&amp;TEXT(SUM(--(MMULT(--(IF(C$3:C13=1,B$3:B13)=TRANSPOSE(Списки[Город])),Списки[Столбец1]+1)=VLOOKUP(Таблица2[[#This Row],[Город ]],Списки[],3,)+1)),"00"),"")</f>
        <v/>
      </c>
      <c r="E13" s="2" t="str">
        <f>IF(C13=1,TEXT(VLOOKUP(B13,Списки[],3,),"S00")&amp;TEXT(SUM(--(MMULT(--(IF(C$3:C13=1,B$3:B13)=TRANSPOSE(Списки[Город])),Списки[Столбец1]+1)=VLOOKUP(Таблица2[[#This Row],[Город ]],Списки[],3,)+1)),"00"),"")</f>
        <v/>
      </c>
      <c r="G13" t="b">
        <f>Таблица2[[#This Row],[Индекс]]=Таблица2[[#This Row],[Итог]]</f>
        <v>1</v>
      </c>
    </row>
    <row r="14" spans="2:7" x14ac:dyDescent="0.25">
      <c r="B14" s="11" t="s">
        <v>16</v>
      </c>
      <c r="C14" s="9">
        <f t="shared" si="0"/>
        <v>1</v>
      </c>
      <c r="D14" s="18" t="str">
        <f t="array" ref="D14">IF(C14=1,TEXT(VLOOKUP(B14,Списки[],3,),"S00")&amp;TEXT(SUM(--(MMULT(--(IF(C$3:C14=1,B$3:B14)=TRANSPOSE(Списки[Город])),Списки[Столбец1]+1)=VLOOKUP(Таблица2[[#This Row],[Город ]],Списки[],3,)+1)),"00"),"")</f>
        <v>S0102</v>
      </c>
      <c r="E14" s="2" t="e">
        <f>IF(C14=1,TEXT(VLOOKUP(B14,Списки[],3,),"S00")&amp;TEXT(SUM(--(MMULT(--(IF(C$3:C14=1,B$3:B14)=TRANSPOSE(Списки[Город])),Списки[Столбец1]+1)=VLOOKUP(Таблица2[[#This Row],[Город ]],Списки[],3,)+1)),"00"),"")</f>
        <v>#VALUE!</v>
      </c>
      <c r="G14" t="e">
        <f>Таблица2[[#This Row],[Индекс]]=Таблица2[[#This Row],[Итог]]</f>
        <v>#VALUE!</v>
      </c>
    </row>
    <row r="15" spans="2:7" x14ac:dyDescent="0.25">
      <c r="B15" s="10" t="s">
        <v>0</v>
      </c>
      <c r="C15" s="9" t="str">
        <f t="shared" si="0"/>
        <v>Конец списка</v>
      </c>
      <c r="D15" s="13" t="str">
        <f t="array" ref="D15">IF(C15=1,TEXT(VLOOKUP(B15,Списки[],3,),"S00")&amp;TEXT(SUM(--(MMULT(--(IF(C$3:C15=1,B$3:B15)=TRANSPOSE(Списки[Город])),Списки[Столбец1]+1)=VLOOKUP(Таблица2[[#This Row],[Город ]],Списки[],3,)+1)),"00"),"")</f>
        <v/>
      </c>
      <c r="E15" s="2" t="str">
        <f>IF(C15=1,TEXT(VLOOKUP(B15,Списки[],3,),"S00")&amp;TEXT(SUM(--(MMULT(--(IF(C$3:C15=1,B$3:B15)=TRANSPOSE(Списки[Город])),Списки[Столбец1]+1)=VLOOKUP(Таблица2[[#This Row],[Город ]],Списки[],3,)+1)),"00"),"")</f>
        <v/>
      </c>
      <c r="G15" t="b">
        <f>Таблица2[[#This Row],[Индекс]]=Таблица2[[#This Row],[Итог]]</f>
        <v>1</v>
      </c>
    </row>
    <row r="16" spans="2:7" x14ac:dyDescent="0.25">
      <c r="B16" s="11"/>
      <c r="C16" s="9" t="str">
        <f t="shared" si="0"/>
        <v/>
      </c>
      <c r="D16" s="13" t="str">
        <f t="array" ref="D16">IF(C16=1,TEXT(VLOOKUP(B16,Списки[],3,),"S00")&amp;TEXT(SUM(--(MMULT(--(IF(C$3:C16=1,B$3:B16)=TRANSPOSE(Списки[Город])),Списки[Столбец1]+1)=VLOOKUP(Таблица2[[#This Row],[Город ]],Списки[],3,)+1)),"00"),"")</f>
        <v/>
      </c>
      <c r="E16" s="2" t="str">
        <f>IF(C16=1,TEXT(VLOOKUP(B16,Списки[],3,),"S00")&amp;TEXT(SUM(--(MMULT(--(IF(C$3:C16=1,B$3:B16)=TRANSPOSE(Списки[Город])),Списки[Столбец1]+1)=VLOOKUP(Таблица2[[#This Row],[Город ]],Списки[],3,)+1)),"00"),"")</f>
        <v/>
      </c>
      <c r="G16" t="b">
        <f>Таблица2[[#This Row],[Индекс]]=Таблица2[[#This Row],[Итог]]</f>
        <v>1</v>
      </c>
    </row>
    <row r="17" spans="2:7" x14ac:dyDescent="0.25">
      <c r="B17" s="10" t="s">
        <v>5</v>
      </c>
      <c r="C17" s="9">
        <f t="shared" si="0"/>
        <v>1</v>
      </c>
      <c r="D17" s="20" t="str">
        <f t="array" ref="D17">IF(C17=1,TEXT(VLOOKUP(B17,Списки[],3,),"S00")&amp;TEXT(SUM(--(MMULT(--(IF(C$3:C17=1,B$3:B17)=TRANSPOSE(Списки[Город])),Списки[Столбец1]+1)=VLOOKUP(Таблица2[[#This Row],[Город ]],Списки[],3,)+1)),"00"),"")</f>
        <v>S0202</v>
      </c>
      <c r="E17" s="2" t="e">
        <f>IF(C17=1,TEXT(VLOOKUP(B17,Списки[],3,),"S00")&amp;TEXT(SUM(--(MMULT(--(IF(C$3:C17=1,B$3:B17)=TRANSPOSE(Списки[Город])),Списки[Столбец1]+1)=VLOOKUP(Таблица2[[#This Row],[Город ]],Списки[],3,)+1)),"00"),"")</f>
        <v>#VALUE!</v>
      </c>
      <c r="G17" t="e">
        <f>Таблица2[[#This Row],[Индекс]]=Таблица2[[#This Row],[Итог]]</f>
        <v>#VALUE!</v>
      </c>
    </row>
    <row r="18" spans="2:7" x14ac:dyDescent="0.25">
      <c r="B18" s="11" t="s">
        <v>1</v>
      </c>
      <c r="C18" s="9">
        <f t="shared" si="0"/>
        <v>2</v>
      </c>
      <c r="D18" s="13" t="str">
        <f t="array" ref="D18">IF(C18=1,TEXT(VLOOKUP(B18,Списки[],3,),"S00")&amp;TEXT(SUM(--(MMULT(--(IF(C$3:C18=1,B$3:B18)=TRANSPOSE(Списки[Город])),Списки[Столбец1]+1)=VLOOKUP(Таблица2[[#This Row],[Город ]],Списки[],3,)+1)),"00"),"")</f>
        <v/>
      </c>
      <c r="E18" s="2" t="str">
        <f>IF(C18=1,TEXT(VLOOKUP(B18,Списки[],3,),"S00")&amp;TEXT(SUM(--(MMULT(--(IF(C$3:C18=1,B$3:B18)=TRANSPOSE(Списки[Город])),Списки[Столбец1]+1)=VLOOKUP(Таблица2[[#This Row],[Город ]],Списки[],3,)+1)),"00"),"")</f>
        <v/>
      </c>
      <c r="G18" t="b">
        <f>Таблица2[[#This Row],[Индекс]]=Таблица2[[#This Row],[Итог]]</f>
        <v>1</v>
      </c>
    </row>
    <row r="19" spans="2:7" x14ac:dyDescent="0.25">
      <c r="B19" s="10" t="s">
        <v>0</v>
      </c>
      <c r="C19" s="9" t="str">
        <f t="shared" si="0"/>
        <v>Конец списка</v>
      </c>
      <c r="D19" s="13" t="str">
        <f t="array" ref="D19">IF(C19=1,TEXT(VLOOKUP(B19,Списки[],3,),"S00")&amp;TEXT(SUM(--(MMULT(--(IF(C$3:C19=1,B$3:B19)=TRANSPOSE(Списки[Город])),Списки[Столбец1]+1)=VLOOKUP(Таблица2[[#This Row],[Город ]],Списки[],3,)+1)),"00"),"")</f>
        <v/>
      </c>
      <c r="E19" s="2" t="str">
        <f>IF(C19=1,TEXT(VLOOKUP(B19,Списки[],3,),"S00")&amp;TEXT(SUM(--(MMULT(--(IF(C$3:C19=1,B$3:B19)=TRANSPOSE(Списки[Город])),Списки[Столбец1]+1)=VLOOKUP(Таблица2[[#This Row],[Город ]],Списки[],3,)+1)),"00"),"")</f>
        <v/>
      </c>
      <c r="G19" t="b">
        <f>Таблица2[[#This Row],[Индекс]]=Таблица2[[#This Row],[Итог]]</f>
        <v>1</v>
      </c>
    </row>
    <row r="20" spans="2:7" x14ac:dyDescent="0.25">
      <c r="B20" s="11"/>
      <c r="C20" s="9" t="str">
        <f t="shared" si="0"/>
        <v/>
      </c>
      <c r="D20" s="13" t="str">
        <f t="array" ref="D20">IF(C20=1,TEXT(VLOOKUP(B20,Списки[],3,),"S00")&amp;TEXT(SUM(--(MMULT(--(IF(C$3:C20=1,B$3:B20)=TRANSPOSE(Списки[Город])),Списки[Столбец1]+1)=VLOOKUP(Таблица2[[#This Row],[Город ]],Списки[],3,)+1)),"00"),"")</f>
        <v/>
      </c>
      <c r="E20" s="2" t="str">
        <f>IF(C20=1,TEXT(VLOOKUP(B20,Списки[],3,),"S00")&amp;TEXT(SUM(--(MMULT(--(IF(C$3:C20=1,B$3:B20)=TRANSPOSE(Списки[Город])),Списки[Столбец1]+1)=VLOOKUP(Таблица2[[#This Row],[Город ]],Списки[],3,)+1)),"00"),"")</f>
        <v/>
      </c>
      <c r="G20" t="b">
        <f>Таблица2[[#This Row],[Индекс]]=Таблица2[[#This Row],[Итог]]</f>
        <v>1</v>
      </c>
    </row>
    <row r="21" spans="2:7" x14ac:dyDescent="0.25">
      <c r="B21" s="10" t="s">
        <v>15</v>
      </c>
      <c r="C21" s="9">
        <f t="shared" si="0"/>
        <v>1</v>
      </c>
      <c r="D21" s="21" t="str">
        <f t="array" ref="D21">IF(C21=1,TEXT(VLOOKUP(B21,Списки[],3,),"S00")&amp;TEXT(SUM(--(MMULT(--(IF(C$3:C21=1,B$3:B21)=TRANSPOSE(Списки[Город])),Списки[Столбец1]+1)=VLOOKUP(Таблица2[[#This Row],[Город ]],Списки[],3,)+1)),"00"),"")</f>
        <v>S0103</v>
      </c>
      <c r="E21" s="2" t="e">
        <f>IF(C21=1,TEXT(VLOOKUP(B21,Списки[],3,),"S00")&amp;TEXT(SUM(--(MMULT(--(IF(C$3:C21=1,B$3:B21)=TRANSPOSE(Списки[Город])),Списки[Столбец1]+1)=VLOOKUP(Таблица2[[#This Row],[Город ]],Списки[],3,)+1)),"00"),"")</f>
        <v>#VALUE!</v>
      </c>
      <c r="G21" t="e">
        <f>Таблица2[[#This Row],[Индекс]]=Таблица2[[#This Row],[Итог]]</f>
        <v>#VALUE!</v>
      </c>
    </row>
    <row r="22" spans="2:7" x14ac:dyDescent="0.25">
      <c r="B22" s="11" t="s">
        <v>1</v>
      </c>
      <c r="C22" s="9">
        <f t="shared" si="0"/>
        <v>2</v>
      </c>
      <c r="D22" s="13" t="str">
        <f t="array" ref="D22">IF(C22=1,TEXT(VLOOKUP(B22,Списки[],3,),"S00")&amp;TEXT(SUM(--(MMULT(--(IF(C$3:C22=1,B$3:B22)=TRANSPOSE(Списки[Город])),Списки[Столбец1]+1)=VLOOKUP(Таблица2[[#This Row],[Город ]],Списки[],3,)+1)),"00"),"")</f>
        <v/>
      </c>
      <c r="E22" s="2" t="str">
        <f>IF(C22=1,TEXT(VLOOKUP(B22,Списки[],3,),"S00")&amp;TEXT(SUM(--(MMULT(--(IF(C$3:C22=1,B$3:B22)=TRANSPOSE(Списки[Город])),Списки[Столбец1]+1)=VLOOKUP(Таблица2[[#This Row],[Город ]],Списки[],3,)+1)),"00"),"")</f>
        <v/>
      </c>
      <c r="G22" t="b">
        <f>Таблица2[[#This Row],[Индекс]]=Таблица2[[#This Row],[Итог]]</f>
        <v>1</v>
      </c>
    </row>
    <row r="23" spans="2:7" x14ac:dyDescent="0.25">
      <c r="B23" s="10" t="s">
        <v>14</v>
      </c>
      <c r="C23" s="9">
        <f t="shared" si="0"/>
        <v>3</v>
      </c>
      <c r="D23" s="13" t="str">
        <f t="array" ref="D23">IF(C23=1,TEXT(VLOOKUP(B23,Списки[],3,),"S00")&amp;TEXT(SUM(--(MMULT(--(IF(C$3:C23=1,B$3:B23)=TRANSPOSE(Списки[Город])),Списки[Столбец1]+1)=VLOOKUP(Таблица2[[#This Row],[Город ]],Списки[],3,)+1)),"00"),"")</f>
        <v/>
      </c>
      <c r="E23" s="2" t="str">
        <f>IF(C23=1,TEXT(VLOOKUP(B23,Списки[],3,),"S00")&amp;TEXT(SUM(--(MMULT(--(IF(C$3:C23=1,B$3:B23)=TRANSPOSE(Списки[Город])),Списки[Столбец1]+1)=VLOOKUP(Таблица2[[#This Row],[Город ]],Списки[],3,)+1)),"00"),"")</f>
        <v/>
      </c>
      <c r="G23" t="b">
        <f>Таблица2[[#This Row],[Индекс]]=Таблица2[[#This Row],[Итог]]</f>
        <v>1</v>
      </c>
    </row>
    <row r="24" spans="2:7" x14ac:dyDescent="0.25">
      <c r="B24" s="11" t="s">
        <v>5</v>
      </c>
      <c r="C24" s="9" t="str">
        <f t="shared" si="0"/>
        <v>Конец списка</v>
      </c>
      <c r="D24" s="13" t="str">
        <f t="array" ref="D24">IF(C24=1,TEXT(VLOOKUP(B24,Списки[],3,),"S00")&amp;TEXT(SUM(--(MMULT(--(IF(C$3:C24=1,B$3:B24)=TRANSPOSE(Списки[Город])),Списки[Столбец1]+1)=VLOOKUP(Таблица2[[#This Row],[Город ]],Списки[],3,)+1)),"00"),"")</f>
        <v/>
      </c>
      <c r="E24" s="2" t="str">
        <f>IF(C24=1,TEXT(VLOOKUP(B24,Списки[],3,),"S00")&amp;TEXT(SUM(--(MMULT(--(IF(C$3:C24=1,B$3:B24)=TRANSPOSE(Списки[Город])),Списки[Столбец1]+1)=VLOOKUP(Таблица2[[#This Row],[Город ]],Списки[],3,)+1)),"00"),"")</f>
        <v/>
      </c>
      <c r="G24" t="b">
        <f>Таблица2[[#This Row],[Индекс]]=Таблица2[[#This Row],[Итог]]</f>
        <v>1</v>
      </c>
    </row>
    <row r="25" spans="2:7" x14ac:dyDescent="0.25">
      <c r="B25" s="10"/>
      <c r="C25" s="9" t="str">
        <f t="shared" si="0"/>
        <v/>
      </c>
      <c r="D25" s="13" t="str">
        <f t="array" ref="D25">IF(C25=1,TEXT(VLOOKUP(B25,Списки[],3,),"S00")&amp;TEXT(SUM(--(MMULT(--(IF(C$3:C25=1,B$3:B25)=TRANSPOSE(Списки[Город])),Списки[Столбец1]+1)=VLOOKUP(Таблица2[[#This Row],[Город ]],Списки[],3,)+1)),"00"),"")</f>
        <v/>
      </c>
      <c r="E25" s="2" t="str">
        <f>IF(C25=1,TEXT(VLOOKUP(B25,Списки[],3,),"S00")&amp;TEXT(SUM(--(MMULT(--(IF(C$3:C25=1,B$3:B25)=TRANSPOSE(Списки[Город])),Списки[Столбец1]+1)=VLOOKUP(Таблица2[[#This Row],[Город ]],Списки[],3,)+1)),"00"),"")</f>
        <v/>
      </c>
      <c r="G25" t="b">
        <f>Таблица2[[#This Row],[Индекс]]=Таблица2[[#This Row],[Итог]]</f>
        <v>1</v>
      </c>
    </row>
    <row r="26" spans="2:7" x14ac:dyDescent="0.25">
      <c r="B26" s="11" t="s">
        <v>7</v>
      </c>
      <c r="C26" s="9">
        <f t="shared" si="0"/>
        <v>1</v>
      </c>
      <c r="D26" s="13" t="str">
        <f t="array" ref="D26">IF(C26=1,TEXT(VLOOKUP(B26,Списки[],3,),"S00")&amp;TEXT(SUM(--(MMULT(--(IF(C$3:C26=1,B$3:B26)=TRANSPOSE(Списки[Город])),Списки[Столбец1]+1)=VLOOKUP(Таблица2[[#This Row],[Город ]],Списки[],3,)+1)),"00"),"")</f>
        <v>S0301</v>
      </c>
      <c r="E26" s="2" t="e">
        <f>IF(C26=1,TEXT(VLOOKUP(B26,Списки[],3,),"S00")&amp;TEXT(SUM(--(MMULT(--(IF(C$3:C26=1,B$3:B26)=TRANSPOSE(Списки[Город])),Списки[Столбец1]+1)=VLOOKUP(Таблица2[[#This Row],[Город ]],Списки[],3,)+1)),"00"),"")</f>
        <v>#VALUE!</v>
      </c>
      <c r="G26" t="e">
        <f>Таблица2[[#This Row],[Индекс]]=Таблица2[[#This Row],[Итог]]</f>
        <v>#VALUE!</v>
      </c>
    </row>
    <row r="27" spans="2:7" x14ac:dyDescent="0.25">
      <c r="B27" s="10" t="s">
        <v>15</v>
      </c>
      <c r="C27" s="9" t="str">
        <f t="shared" si="0"/>
        <v>Конец списка</v>
      </c>
      <c r="D27" s="13" t="str">
        <f t="array" ref="D27">IF(C27=1,TEXT(VLOOKUP(B27,Списки[],3,),"S00")&amp;TEXT(SUM(--(MMULT(--(IF(C$3:C27=1,B$3:B27)=TRANSPOSE(Списки[Город])),Списки[Столбец1]+1)=VLOOKUP(Таблица2[[#This Row],[Город ]],Списки[],3,)+1)),"00"),"")</f>
        <v/>
      </c>
      <c r="E27" s="2" t="str">
        <f>IF(C27=1,TEXT(VLOOKUP(B27,Списки[],3,),"S00")&amp;TEXT(SUM(--(MMULT(--(IF(C$3:C27=1,B$3:B27)=TRANSPOSE(Списки[Город])),Списки[Столбец1]+1)=VLOOKUP(Таблица2[[#This Row],[Город ]],Списки[],3,)+1)),"00"),"")</f>
        <v/>
      </c>
      <c r="G27" t="b">
        <f>Таблица2[[#This Row],[Индекс]]=Таблица2[[#This Row],[Итог]]</f>
        <v>1</v>
      </c>
    </row>
    <row r="28" spans="2:7" x14ac:dyDescent="0.25">
      <c r="B28" s="11"/>
      <c r="C28" s="9" t="str">
        <f t="shared" si="0"/>
        <v/>
      </c>
      <c r="D28" s="13" t="str">
        <f t="array" ref="D28">IF(C28=1,TEXT(VLOOKUP(B28,Списки[],3,),"S00")&amp;TEXT(SUM(--(MMULT(--(IF(C$3:C28=1,B$3:B28)=TRANSPOSE(Списки[Город])),Списки[Столбец1]+1)=VLOOKUP(Таблица2[[#This Row],[Город ]],Списки[],3,)+1)),"00"),"")</f>
        <v/>
      </c>
      <c r="E28" s="2" t="str">
        <f>IF(C28=1,TEXT(VLOOKUP(B28,Списки[],3,),"S00")&amp;TEXT(SUM(--(MMULT(--(IF(C$3:C28=1,B$3:B28)=TRANSPOSE(Списки[Город])),Списки[Столбец1]+1)=VLOOKUP(Таблица2[[#This Row],[Город ]],Списки[],3,)+1)),"00"),"")</f>
        <v/>
      </c>
      <c r="G28" t="b">
        <f>Таблица2[[#This Row],[Индекс]]=Таблица2[[#This Row],[Итог]]</f>
        <v>1</v>
      </c>
    </row>
    <row r="29" spans="2:7" x14ac:dyDescent="0.25">
      <c r="B29" s="10" t="s">
        <v>16</v>
      </c>
      <c r="C29" s="9">
        <f t="shared" si="0"/>
        <v>1</v>
      </c>
      <c r="D29" s="21" t="str">
        <f t="array" ref="D29">IF(C29=1,TEXT(VLOOKUP(B29,Списки[],3,),"S00")&amp;TEXT(SUM(--(MMULT(--(IF(C$3:C29=1,B$3:B29)=TRANSPOSE(Списки[Город])),Списки[Столбец1]+1)=VLOOKUP(Таблица2[[#This Row],[Город ]],Списки[],3,)+1)),"00"),"")</f>
        <v>S0104</v>
      </c>
      <c r="E29" s="2" t="e">
        <f>IF(C29=1,TEXT(VLOOKUP(B29,Списки[],3,),"S00")&amp;TEXT(SUM(--(MMULT(--(IF(C$3:C29=1,B$3:B29)=TRANSPOSE(Списки[Город])),Списки[Столбец1]+1)=VLOOKUP(Таблица2[[#This Row],[Город ]],Списки[],3,)+1)),"00"),"")</f>
        <v>#VALUE!</v>
      </c>
      <c r="G29" t="e">
        <f>Таблица2[[#This Row],[Индекс]]=Таблица2[[#This Row],[Итог]]</f>
        <v>#VALUE!</v>
      </c>
    </row>
    <row r="30" spans="2:7" x14ac:dyDescent="0.25">
      <c r="B30" s="11" t="s">
        <v>0</v>
      </c>
      <c r="C30" s="9">
        <f t="shared" si="0"/>
        <v>2</v>
      </c>
      <c r="D30" s="13" t="str">
        <f t="array" ref="D30">IF(C30=1,TEXT(VLOOKUP(B30,Списки[],3,),"S00")&amp;TEXT(SUM(--(MMULT(--(IF(C$3:C30=1,B$3:B30)=TRANSPOSE(Списки[Город])),Списки[Столбец1]+1)=VLOOKUP(Таблица2[[#This Row],[Город ]],Списки[],3,)+1)),"00"),"")</f>
        <v/>
      </c>
      <c r="E30" s="2" t="str">
        <f>IF(C30=1,TEXT(VLOOKUP(B30,Списки[],3,),"S00")&amp;TEXT(SUM(--(MMULT(--(IF(C$3:C30=1,B$3:B30)=TRANSPOSE(Списки[Город])),Списки[Столбец1]+1)=VLOOKUP(Таблица2[[#This Row],[Город ]],Списки[],3,)+1)),"00"),"")</f>
        <v/>
      </c>
      <c r="G30" t="b">
        <f>Таблица2[[#This Row],[Индекс]]=Таблица2[[#This Row],[Итог]]</f>
        <v>1</v>
      </c>
    </row>
    <row r="31" spans="2:7" x14ac:dyDescent="0.25">
      <c r="B31" s="10" t="s">
        <v>0</v>
      </c>
      <c r="C31" s="9">
        <f t="shared" si="0"/>
        <v>3</v>
      </c>
      <c r="D31" s="13" t="str">
        <f t="array" ref="D31">IF(C31=1,TEXT(VLOOKUP(B31,Списки[],3,),"S00")&amp;TEXT(SUM(--(MMULT(--(IF(C$3:C31=1,B$3:B31)=TRANSPOSE(Списки[Город])),Списки[Столбец1]+1)=VLOOKUP(Таблица2[[#This Row],[Город ]],Списки[],3,)+1)),"00"),"")</f>
        <v/>
      </c>
      <c r="E31" s="2" t="str">
        <f>IF(C31=1,TEXT(VLOOKUP(B31,Списки[],3,),"S00")&amp;TEXT(SUM(--(MMULT(--(IF(C$3:C31=1,B$3:B31)=TRANSPOSE(Списки[Город])),Списки[Столбец1]+1)=VLOOKUP(Таблица2[[#This Row],[Город ]],Списки[],3,)+1)),"00"),"")</f>
        <v/>
      </c>
      <c r="G31" t="b">
        <f>Таблица2[[#This Row],[Индекс]]=Таблица2[[#This Row],[Итог]]</f>
        <v>1</v>
      </c>
    </row>
    <row r="32" spans="2:7" x14ac:dyDescent="0.25">
      <c r="B32" s="11" t="s">
        <v>7</v>
      </c>
      <c r="C32" s="9">
        <f t="shared" si="0"/>
        <v>4</v>
      </c>
      <c r="D32" s="13" t="str">
        <f t="array" ref="D32">IF(C32=1,TEXT(VLOOKUP(B32,Списки[],3,),"S00")&amp;TEXT(SUM(--(MMULT(--(IF(C$3:C32=1,B$3:B32)=TRANSPOSE(Списки[Город])),Списки[Столбец1]+1)=VLOOKUP(Таблица2[[#This Row],[Город ]],Списки[],3,)+1)),"00"),"")</f>
        <v/>
      </c>
      <c r="E32" s="2" t="str">
        <f>IF(C32=1,TEXT(VLOOKUP(B32,Списки[],3,),"S00")&amp;TEXT(SUM(--(MMULT(--(IF(C$3:C32=1,B$3:B32)=TRANSPOSE(Списки[Город])),Списки[Столбец1]+1)=VLOOKUP(Таблица2[[#This Row],[Город ]],Списки[],3,)+1)),"00"),"")</f>
        <v/>
      </c>
      <c r="G32" t="b">
        <f>Таблица2[[#This Row],[Индекс]]=Таблица2[[#This Row],[Итог]]</f>
        <v>1</v>
      </c>
    </row>
    <row r="33" spans="2:7" x14ac:dyDescent="0.25">
      <c r="B33" s="10" t="s">
        <v>1</v>
      </c>
      <c r="C33" s="9" t="str">
        <f t="shared" si="0"/>
        <v>Конец списка</v>
      </c>
      <c r="D33" s="13" t="str">
        <f t="array" ref="D33">IF(C33=1,TEXT(VLOOKUP(B33,Списки[],3,),"S00")&amp;TEXT(SUM(--(MMULT(--(IF(C$3:C33=1,B$3:B33)=TRANSPOSE(Списки[Город])),Списки[Столбец1]+1)=VLOOKUP(Таблица2[[#This Row],[Город ]],Списки[],3,)+1)),"00"),"")</f>
        <v/>
      </c>
      <c r="E33" s="2" t="str">
        <f>IF(C33=1,TEXT(VLOOKUP(B33,Списки[],3,),"S00")&amp;TEXT(SUM(--(MMULT(--(IF(C$3:C33=1,B$3:B33)=TRANSPOSE(Списки[Город])),Списки[Столбец1]+1)=VLOOKUP(Таблица2[[#This Row],[Город ]],Списки[],3,)+1)),"00"),"")</f>
        <v/>
      </c>
      <c r="G33" t="b">
        <f>Таблица2[[#This Row],[Индекс]]=Таблица2[[#This Row],[Итог]]</f>
        <v>1</v>
      </c>
    </row>
    <row r="34" spans="2:7" x14ac:dyDescent="0.25">
      <c r="B34" s="11"/>
      <c r="C34" s="9" t="str">
        <f t="shared" si="0"/>
        <v/>
      </c>
      <c r="D34" s="13" t="str">
        <f t="array" ref="D34">IF(C34=1,TEXT(VLOOKUP(B34,Списки[],3,),"S00")&amp;TEXT(SUM(--(MMULT(--(IF(C$3:C34=1,B$3:B34)=TRANSPOSE(Списки[Город])),Списки[Столбец1]+1)=VLOOKUP(Таблица2[[#This Row],[Город ]],Списки[],3,)+1)),"00"),"")</f>
        <v/>
      </c>
      <c r="E34" s="2" t="str">
        <f>IF(C34=1,TEXT(VLOOKUP(B34,Списки[],3,),"S00")&amp;TEXT(SUM(--(MMULT(--(IF(C$3:C34=1,B$3:B34)=TRANSPOSE(Списки[Город])),Списки[Столбец1]+1)=VLOOKUP(Таблица2[[#This Row],[Город ]],Списки[],3,)+1)),"00"),"")</f>
        <v/>
      </c>
      <c r="G34" t="b">
        <f>Таблица2[[#This Row],[Индекс]]=Таблица2[[#This Row],[Итог]]</f>
        <v>1</v>
      </c>
    </row>
    <row r="35" spans="2:7" x14ac:dyDescent="0.25">
      <c r="B35" s="11" t="s">
        <v>7</v>
      </c>
      <c r="C35" s="9">
        <f t="shared" ref="C35:C66" si="1">IF(AND(B36="",B35&lt;&gt;""),"Конец списка",IF(B35="","",SUM(1,C34)))</f>
        <v>1</v>
      </c>
      <c r="D35" s="13" t="str">
        <f t="array" ref="D35">IF(C35=1,TEXT(VLOOKUP(B35,Списки[],3,),"S00")&amp;TEXT(SUM(--(MMULT(--(IF(C$3:C35=1,B$3:B35)=TRANSPOSE(Списки[Город])),Списки[Столбец1]+1)=VLOOKUP(Таблица2[[#This Row],[Город ]],Списки[],3,)+1)),"00"),"")</f>
        <v>S0302</v>
      </c>
      <c r="E35" s="2" t="e">
        <f>IF(C35=1,TEXT(VLOOKUP(B35,Списки[],3,),"S00")&amp;TEXT(SUM(--(MMULT(--(IF(C$3:C35=1,B$3:B35)=TRANSPOSE(Списки[Город])),Списки[Столбец1]+1)=VLOOKUP(Таблица2[[#This Row],[Город ]],Списки[],3,)+1)),"00"),"")</f>
        <v>#VALUE!</v>
      </c>
      <c r="G35" t="e">
        <f>Таблица2[[#This Row],[Индекс]]=Таблица2[[#This Row],[Итог]]</f>
        <v>#VALUE!</v>
      </c>
    </row>
    <row r="36" spans="2:7" x14ac:dyDescent="0.25">
      <c r="B36" s="11" t="s">
        <v>7</v>
      </c>
      <c r="C36" s="9" t="str">
        <f t="shared" si="1"/>
        <v>Конец списка</v>
      </c>
      <c r="D36" s="13" t="str">
        <f t="array" ref="D36">IF(C36=1,TEXT(VLOOKUP(B36,Списки[],3,),"S00")&amp;TEXT(SUM(--(MMULT(--(IF(C$3:C36=1,B$3:B36)=TRANSPOSE(Списки[Город])),Списки[Столбец1]+1)=VLOOKUP(Таблица2[[#This Row],[Город ]],Списки[],3,)+1)),"00"),"")</f>
        <v/>
      </c>
      <c r="E36" s="2" t="str">
        <f>IF(C36=1,TEXT(VLOOKUP(B36,Списки[],3,),"S00")&amp;TEXT(SUM(--(MMULT(--(IF(C$3:C36=1,B$3:B36)=TRANSPOSE(Списки[Город])),Списки[Столбец1]+1)=VLOOKUP(Таблица2[[#This Row],[Город ]],Списки[],3,)+1)),"00"),"")</f>
        <v/>
      </c>
      <c r="G36" t="b">
        <f>Таблица2[[#This Row],[Индекс]]=Таблица2[[#This Row],[Итог]]</f>
        <v>1</v>
      </c>
    </row>
    <row r="37" spans="2:7" x14ac:dyDescent="0.25">
      <c r="B37" s="11"/>
      <c r="C37" s="9" t="str">
        <f t="shared" si="1"/>
        <v/>
      </c>
      <c r="D37" s="13" t="str">
        <f t="array" ref="D37">IF(C37=1,TEXT(VLOOKUP(B37,Списки[],3,),"S00")&amp;TEXT(SUM(--(MMULT(--(IF(C$3:C37=1,B$3:B37)=TRANSPOSE(Списки[Город])),Списки[Столбец1]+1)=VLOOKUP(Таблица2[[#This Row],[Город ]],Списки[],3,)+1)),"00"),"")</f>
        <v/>
      </c>
      <c r="E37" s="2" t="str">
        <f>IF(C37=1,TEXT(VLOOKUP(B37,Списки[],3,),"S00")&amp;TEXT(SUM(--(MMULT(--(IF(C$3:C37=1,B$3:B37)=TRANSPOSE(Списки[Город])),Списки[Столбец1]+1)=VLOOKUP(Таблица2[[#This Row],[Город ]],Списки[],3,)+1)),"00"),"")</f>
        <v/>
      </c>
      <c r="G37" t="b">
        <f>Таблица2[[#This Row],[Индекс]]=Таблица2[[#This Row],[Итог]]</f>
        <v>1</v>
      </c>
    </row>
    <row r="38" spans="2:7" x14ac:dyDescent="0.25">
      <c r="B38" s="11" t="s">
        <v>17</v>
      </c>
      <c r="C38" s="9">
        <f t="shared" si="1"/>
        <v>1</v>
      </c>
      <c r="D38" s="13" t="str">
        <f t="array" ref="D38">IF(C38=1,TEXT(VLOOKUP(B38,Списки[],3,),"S00")&amp;TEXT(SUM(--(MMULT(--(IF(C$3:C38=1,B$3:B38)=TRANSPOSE(Списки[Город])),Списки[Столбец1]+1)=VLOOKUP(Таблица2[[#This Row],[Город ]],Списки[],3,)+1)),"00"),"")</f>
        <v>S0303</v>
      </c>
      <c r="E38" s="2" t="e">
        <f>IF(C38=1,TEXT(VLOOKUP(B38,Списки[],3,),"S00")&amp;TEXT(SUM(--(MMULT(--(IF(C$3:C38=1,B$3:B38)=TRANSPOSE(Списки[Город])),Списки[Столбец1]+1)=VLOOKUP(Таблица2[[#This Row],[Город ]],Списки[],3,)+1)),"00"),"")</f>
        <v>#VALUE!</v>
      </c>
      <c r="G38" t="e">
        <f>Таблица2[[#This Row],[Индекс]]=Таблица2[[#This Row],[Итог]]</f>
        <v>#VALUE!</v>
      </c>
    </row>
    <row r="39" spans="2:7" x14ac:dyDescent="0.25">
      <c r="B39" s="10" t="s">
        <v>1</v>
      </c>
      <c r="C39" s="9">
        <f t="shared" si="1"/>
        <v>2</v>
      </c>
      <c r="D39" s="13" t="str">
        <f t="array" ref="D39">IF(C39=1,TEXT(VLOOKUP(B39,Списки[],3,),"S00")&amp;TEXT(SUM(--(MMULT(--(IF(C$3:C39=1,B$3:B39)=TRANSPOSE(Списки[Город])),Списки[Столбец1]+1)=VLOOKUP(Таблица2[[#This Row],[Город ]],Списки[],3,)+1)),"00"),"")</f>
        <v/>
      </c>
      <c r="E39" s="2" t="str">
        <f>IF(C39=1,TEXT(VLOOKUP(B39,Списки[],3,),"S00")&amp;TEXT(SUM(--(MMULT(--(IF(C$3:C39=1,B$3:B39)=TRANSPOSE(Списки[Город])),Списки[Столбец1]+1)=VLOOKUP(Таблица2[[#This Row],[Город ]],Списки[],3,)+1)),"00"),"")</f>
        <v/>
      </c>
      <c r="G39" t="b">
        <f>Таблица2[[#This Row],[Индекс]]=Таблица2[[#This Row],[Итог]]</f>
        <v>1</v>
      </c>
    </row>
    <row r="40" spans="2:7" x14ac:dyDescent="0.25">
      <c r="B40" s="11" t="s">
        <v>5</v>
      </c>
      <c r="C40" s="9">
        <f t="shared" si="1"/>
        <v>3</v>
      </c>
      <c r="D40" s="13" t="str">
        <f t="array" ref="D40">IF(C40=1,TEXT(VLOOKUP(B40,Списки[],3,),"S00")&amp;TEXT(SUM(--(MMULT(--(IF(C$3:C40=1,B$3:B40)=TRANSPOSE(Списки[Город])),Списки[Столбец1]+1)=VLOOKUP(Таблица2[[#This Row],[Город ]],Списки[],3,)+1)),"00"),"")</f>
        <v/>
      </c>
      <c r="E40" s="2" t="str">
        <f>IF(C40=1,TEXT(VLOOKUP(B40,Списки[],3,),"S00")&amp;TEXT(SUM(--(MMULT(--(IF(C$3:C40=1,B$3:B40)=TRANSPOSE(Списки[Город])),Списки[Столбец1]+1)=VLOOKUP(Таблица2[[#This Row],[Город ]],Списки[],3,)+1)),"00"),"")</f>
        <v/>
      </c>
      <c r="G40" t="b">
        <f>Таблица2[[#This Row],[Индекс]]=Таблица2[[#This Row],[Итог]]</f>
        <v>1</v>
      </c>
    </row>
    <row r="41" spans="2:7" x14ac:dyDescent="0.25">
      <c r="B41" s="10" t="s">
        <v>0</v>
      </c>
      <c r="C41" s="9" t="str">
        <f t="shared" si="1"/>
        <v>Конец списка</v>
      </c>
      <c r="D41" s="13" t="str">
        <f t="array" ref="D41">IF(C41=1,TEXT(VLOOKUP(B41,Списки[],3,),"S00")&amp;TEXT(SUM(--(MMULT(--(IF(C$3:C41=1,B$3:B41)=TRANSPOSE(Списки[Город])),Списки[Столбец1]+1)=VLOOKUP(Таблица2[[#This Row],[Город ]],Списки[],3,)+1)),"00"),"")</f>
        <v/>
      </c>
      <c r="E41" s="2" t="str">
        <f>IF(C41=1,TEXT(VLOOKUP(B41,Списки[],3,),"S00")&amp;TEXT(SUM(--(MMULT(--(IF(C$3:C41=1,B$3:B41)=TRANSPOSE(Списки[Город])),Списки[Столбец1]+1)=VLOOKUP(Таблица2[[#This Row],[Город ]],Списки[],3,)+1)),"00"),"")</f>
        <v/>
      </c>
      <c r="G41" t="b">
        <f>Таблица2[[#This Row],[Индекс]]=Таблица2[[#This Row],[Итог]]</f>
        <v>1</v>
      </c>
    </row>
    <row r="42" spans="2:7" x14ac:dyDescent="0.25">
      <c r="B42" s="11"/>
      <c r="C42" s="9" t="str">
        <f t="shared" si="1"/>
        <v/>
      </c>
      <c r="D42" s="13" t="str">
        <f t="array" ref="D42">IF(C42=1,TEXT(VLOOKUP(B42,Списки[],3,),"S00")&amp;TEXT(SUM(--(MMULT(--(IF(C$3:C42=1,B$3:B42)=TRANSPOSE(Списки[Город])),Списки[Столбец1]+1)=VLOOKUP(Таблица2[[#This Row],[Город ]],Списки[],3,)+1)),"00"),"")</f>
        <v/>
      </c>
      <c r="E42" s="2" t="str">
        <f>IF(C42=1,TEXT(VLOOKUP(B42,Списки[],3,),"S00")&amp;TEXT(SUM(--(MMULT(--(IF(C$3:C42=1,B$3:B42)=TRANSPOSE(Списки[Город])),Списки[Столбец1]+1)=VLOOKUP(Таблица2[[#This Row],[Город ]],Списки[],3,)+1)),"00"),"")</f>
        <v/>
      </c>
      <c r="G42" t="b">
        <f>Таблица2[[#This Row],[Индекс]]=Таблица2[[#This Row],[Итог]]</f>
        <v>1</v>
      </c>
    </row>
    <row r="43" spans="2:7" x14ac:dyDescent="0.25">
      <c r="B43" s="10" t="s">
        <v>0</v>
      </c>
      <c r="C43" s="9">
        <f t="shared" si="1"/>
        <v>1</v>
      </c>
      <c r="D43" s="13" t="str">
        <f t="array" ref="D43">IF(C43=1,TEXT(VLOOKUP(B43,Списки[],3,),"S00")&amp;TEXT(SUM(--(MMULT(--(IF(C$3:C43=1,B$3:B43)=TRANSPOSE(Списки[Город])),Списки[Столбец1]+1)=VLOOKUP(Таблица2[[#This Row],[Город ]],Списки[],3,)+1)),"00"),"")</f>
        <v>S0002</v>
      </c>
      <c r="E43" s="2" t="e">
        <f>IF(C43=1,TEXT(VLOOKUP(B43,Списки[],3,),"S00")&amp;TEXT(SUM(--(MMULT(--(IF(C$3:C43=1,B$3:B43)=TRANSPOSE(Списки[Город])),Списки[Столбец1]+1)=VLOOKUP(Таблица2[[#This Row],[Город ]],Списки[],3,)+1)),"00"),"")</f>
        <v>#VALUE!</v>
      </c>
      <c r="G43" t="e">
        <f>Таблица2[[#This Row],[Индекс]]=Таблица2[[#This Row],[Итог]]</f>
        <v>#VALUE!</v>
      </c>
    </row>
    <row r="44" spans="2:7" x14ac:dyDescent="0.25">
      <c r="B44" s="11" t="s">
        <v>15</v>
      </c>
      <c r="C44" s="9" t="str">
        <f t="shared" si="1"/>
        <v>Конец списка</v>
      </c>
      <c r="D44" s="13" t="str">
        <f t="array" ref="D44">IF(C44=1,TEXT(VLOOKUP(B44,Списки[],3,),"S00")&amp;TEXT(SUM(--(MMULT(--(IF(C$3:C44=1,B$3:B44)=TRANSPOSE(Списки[Город])),Списки[Столбец1]+1)=VLOOKUP(Таблица2[[#This Row],[Город ]],Списки[],3,)+1)),"00"),"")</f>
        <v/>
      </c>
      <c r="E44" s="2" t="str">
        <f>IF(C44=1,TEXT(VLOOKUP(B44,Списки[],3,),"S00")&amp;TEXT(SUM(--(MMULT(--(IF(C$3:C44=1,B$3:B44)=TRANSPOSE(Списки[Город])),Списки[Столбец1]+1)=VLOOKUP(Таблица2[[#This Row],[Город ]],Списки[],3,)+1)),"00"),"")</f>
        <v/>
      </c>
      <c r="G44" t="b">
        <f>Таблица2[[#This Row],[Индекс]]=Таблица2[[#This Row],[Итог]]</f>
        <v>1</v>
      </c>
    </row>
    <row r="45" spans="2:7" x14ac:dyDescent="0.25">
      <c r="B45" s="10"/>
      <c r="C45" s="9" t="str">
        <f t="shared" si="1"/>
        <v/>
      </c>
      <c r="D45" s="13" t="str">
        <f t="array" ref="D45">IF(C45=1,TEXT(VLOOKUP(B45,Списки[],3,),"S00")&amp;TEXT(SUM(--(MMULT(--(IF(C$3:C45=1,B$3:B45)=TRANSPOSE(Списки[Город])),Списки[Столбец1]+1)=VLOOKUP(Таблица2[[#This Row],[Город ]],Списки[],3,)+1)),"00"),"")</f>
        <v/>
      </c>
      <c r="E45" s="2" t="str">
        <f>IF(C45=1,TEXT(VLOOKUP(B45,Списки[],3,),"S00")&amp;TEXT(SUM(--(MMULT(--(IF(C$3:C45=1,B$3:B45)=TRANSPOSE(Списки[Город])),Списки[Столбец1]+1)=VLOOKUP(Таблица2[[#This Row],[Город ]],Списки[],3,)+1)),"00"),"")</f>
        <v/>
      </c>
      <c r="G45" t="b">
        <f>Таблица2[[#This Row],[Индекс]]=Таблица2[[#This Row],[Итог]]</f>
        <v>1</v>
      </c>
    </row>
    <row r="46" spans="2:7" x14ac:dyDescent="0.25">
      <c r="B46" s="11" t="s">
        <v>1</v>
      </c>
      <c r="C46" s="9">
        <f t="shared" si="1"/>
        <v>1</v>
      </c>
      <c r="D46" s="18" t="str">
        <f t="array" ref="D46">IF(C46=1,TEXT(VLOOKUP(B46,Списки[],3,),"S00")&amp;TEXT(SUM(--(MMULT(--(IF(C$3:C46=1,B$3:B46)=TRANSPOSE(Списки[Город])),Списки[Столбец1]+1)=VLOOKUP(Таблица2[[#This Row],[Город ]],Списки[],3,)+1)),"00"),"")</f>
        <v>S0105</v>
      </c>
      <c r="E46" s="2" t="e">
        <f>IF(C46=1,TEXT(VLOOKUP(B46,Списки[],3,),"S00")&amp;TEXT(SUM(--(MMULT(--(IF(C$3:C46=1,B$3:B46)=TRANSPOSE(Списки[Город])),Списки[Столбец1]+1)=VLOOKUP(Таблица2[[#This Row],[Город ]],Списки[],3,)+1)),"00"),"")</f>
        <v>#VALUE!</v>
      </c>
      <c r="G46" t="e">
        <f>Таблица2[[#This Row],[Индекс]]=Таблица2[[#This Row],[Итог]]</f>
        <v>#VALUE!</v>
      </c>
    </row>
    <row r="47" spans="2:7" x14ac:dyDescent="0.25">
      <c r="B47" s="10" t="s">
        <v>1</v>
      </c>
      <c r="C47" s="9">
        <f t="shared" si="1"/>
        <v>2</v>
      </c>
      <c r="D47" s="13" t="str">
        <f t="array" ref="D47">IF(C47=1,TEXT(VLOOKUP(B47,Списки[],3,),"S00")&amp;TEXT(SUM(--(MMULT(--(IF(C$3:C47=1,B$3:B47)=TRANSPOSE(Списки[Город])),Списки[Столбец1]+1)=VLOOKUP(Таблица2[[#This Row],[Город ]],Списки[],3,)+1)),"00"),"")</f>
        <v/>
      </c>
      <c r="E47" s="2" t="str">
        <f>IF(C47=1,TEXT(VLOOKUP(B47,Списки[],3,),"S00")&amp;TEXT(SUM(--(MMULT(--(IF(C$3:C47=1,B$3:B47)=TRANSPOSE(Списки[Город])),Списки[Столбец1]+1)=VLOOKUP(Таблица2[[#This Row],[Город ]],Списки[],3,)+1)),"00"),"")</f>
        <v/>
      </c>
      <c r="G47" t="b">
        <f>Таблица2[[#This Row],[Индекс]]=Таблица2[[#This Row],[Итог]]</f>
        <v>1</v>
      </c>
    </row>
    <row r="48" spans="2:7" x14ac:dyDescent="0.25">
      <c r="B48" s="11" t="s">
        <v>0</v>
      </c>
      <c r="C48" s="9">
        <f t="shared" si="1"/>
        <v>3</v>
      </c>
      <c r="D48" s="13" t="str">
        <f t="array" ref="D48">IF(C48=1,TEXT(VLOOKUP(B48,Списки[],3,),"S00")&amp;TEXT(SUM(--(MMULT(--(IF(C$3:C48=1,B$3:B48)=TRANSPOSE(Списки[Город])),Списки[Столбец1]+1)=VLOOKUP(Таблица2[[#This Row],[Город ]],Списки[],3,)+1)),"00"),"")</f>
        <v/>
      </c>
      <c r="E48" s="2" t="str">
        <f>IF(C48=1,TEXT(VLOOKUP(B48,Списки[],3,),"S00")&amp;TEXT(SUM(--(MMULT(--(IF(C$3:C48=1,B$3:B48)=TRANSPOSE(Списки[Город])),Списки[Столбец1]+1)=VLOOKUP(Таблица2[[#This Row],[Город ]],Списки[],3,)+1)),"00"),"")</f>
        <v/>
      </c>
      <c r="G48" t="b">
        <f>Таблица2[[#This Row],[Индекс]]=Таблица2[[#This Row],[Итог]]</f>
        <v>1</v>
      </c>
    </row>
    <row r="49" spans="2:7" x14ac:dyDescent="0.25">
      <c r="B49" s="10" t="s">
        <v>5</v>
      </c>
      <c r="C49" s="9">
        <f t="shared" si="1"/>
        <v>4</v>
      </c>
      <c r="D49" s="13" t="str">
        <f t="array" ref="D49">IF(C49=1,TEXT(VLOOKUP(B49,Списки[],3,),"S00")&amp;TEXT(SUM(--(MMULT(--(IF(C$3:C49=1,B$3:B49)=TRANSPOSE(Списки[Город])),Списки[Столбец1]+1)=VLOOKUP(Таблица2[[#This Row],[Город ]],Списки[],3,)+1)),"00"),"")</f>
        <v/>
      </c>
      <c r="E49" s="2" t="str">
        <f>IF(C49=1,TEXT(VLOOKUP(B49,Списки[],3,),"S00")&amp;TEXT(SUM(--(MMULT(--(IF(C$3:C49=1,B$3:B49)=TRANSPOSE(Списки[Город])),Списки[Столбец1]+1)=VLOOKUP(Таблица2[[#This Row],[Город ]],Списки[],3,)+1)),"00"),"")</f>
        <v/>
      </c>
      <c r="G49" t="b">
        <f>Таблица2[[#This Row],[Индекс]]=Таблица2[[#This Row],[Итог]]</f>
        <v>1</v>
      </c>
    </row>
    <row r="50" spans="2:7" x14ac:dyDescent="0.25">
      <c r="B50" s="12" t="s">
        <v>7</v>
      </c>
      <c r="C50" s="9" t="str">
        <f t="shared" si="1"/>
        <v>Конец списка</v>
      </c>
      <c r="D50" s="17" t="str">
        <f t="array" ref="D50">IF(C50=1,TEXT(VLOOKUP(B50,Списки[],3,),"S00")&amp;TEXT(SUM(--(MMULT(--(IF(C$3:C50=1,B$3:B50)=TRANSPOSE(Списки[Город])),Списки[Столбец1]+1)=VLOOKUP(Таблица2[[#This Row],[Город ]],Списки[],3,)+1)),"00"),"")</f>
        <v/>
      </c>
      <c r="E50" s="2" t="str">
        <f>IF(C50=1,TEXT(VLOOKUP(B50,Списки[],3,),"S00")&amp;TEXT(SUM(--(MMULT(--(IF(C$3:C50=1,B$3:B50)=TRANSPOSE(Списки[Город])),Списки[Столбец1]+1)=VLOOKUP(Таблица2[[#This Row],[Город ]],Списки[],3,)+1)),"00"),"")</f>
        <v/>
      </c>
      <c r="G50" t="b">
        <f>Таблица2[[#This Row],[Индекс]]=Таблица2[[#This Row],[Итог]]</f>
        <v>1</v>
      </c>
    </row>
    <row r="51" spans="2:7" x14ac:dyDescent="0.25">
      <c r="B51" s="15"/>
      <c r="C51" s="9" t="str">
        <f t="shared" si="1"/>
        <v/>
      </c>
      <c r="D51" s="17" t="str">
        <f t="array" ref="D51">IF(C51=1,TEXT(VLOOKUP(B51,Списки[],3,),"S00")&amp;TEXT(SUM(--(MMULT(--(IF(C$3:C51=1,B$3:B51)=TRANSPOSE(Списки[Город])),Списки[Столбец1]+1)=VLOOKUP(Таблица2[[#This Row],[Город ]],Списки[],3,)+1)),"00"),"")</f>
        <v/>
      </c>
      <c r="E51" s="2" t="str">
        <f>IF(C51=1,TEXT(VLOOKUP(B51,Списки[],3,),"S00")&amp;TEXT(SUM(--(MMULT(--(IF(C$3:C51=1,B$3:B51)=TRANSPOSE(Списки[Город])),Списки[Столбец1]+1)=VLOOKUP(Таблица2[[#This Row],[Город ]],Списки[],3,)+1)),"00"),"")</f>
        <v/>
      </c>
      <c r="G51" t="b">
        <f>Таблица2[[#This Row],[Индекс]]=Таблица2[[#This Row],[Итог]]</f>
        <v>1</v>
      </c>
    </row>
    <row r="52" spans="2:7" x14ac:dyDescent="0.25">
      <c r="B52" s="15" t="s">
        <v>18</v>
      </c>
      <c r="C52" s="9">
        <f t="shared" si="1"/>
        <v>1</v>
      </c>
      <c r="D52" s="24" t="str">
        <f t="array" ref="D52">IF(C52=1,TEXT(VLOOKUP(B52,Списки[],3,),"S00")&amp;TEXT(SUM(--(MMULT(--(IF(C$3:C52=1,B$3:B52)=TRANSPOSE(Списки[Город])),Списки[Столбец1]+1)=VLOOKUP(Таблица2[[#This Row],[Город ]],Списки[],3,)+1)),"00"),"")</f>
        <v>S0203</v>
      </c>
      <c r="E52" s="2" t="e">
        <f>IF(C52=1,TEXT(VLOOKUP(B52,Списки[],3,),"S00")&amp;TEXT(SUM(--(MMULT(--(IF(C$3:C52=1,B$3:B52)=TRANSPOSE(Списки[Город])),Списки[Столбец1]+1)=VLOOKUP(Таблица2[[#This Row],[Город ]],Списки[],3,)+1)),"00"),"")</f>
        <v>#VALUE!</v>
      </c>
      <c r="G52" t="e">
        <f>Таблица2[[#This Row],[Индекс]]=Таблица2[[#This Row],[Итог]]</f>
        <v>#VALUE!</v>
      </c>
    </row>
    <row r="53" spans="2:7" x14ac:dyDescent="0.25">
      <c r="B53" s="15" t="s">
        <v>0</v>
      </c>
      <c r="C53" s="9">
        <f t="shared" si="1"/>
        <v>2</v>
      </c>
      <c r="D53" s="16" t="str">
        <f t="array" ref="D53">IF(C53=1,TEXT(VLOOKUP(B53,Списки[],3,),"S00")&amp;TEXT(SUM(--(MMULT(--(IF(C$3:C53=1,B$3:B53)=TRANSPOSE(Списки[Город])),Списки[Столбец1]+1)=VLOOKUP(Таблица2[[#This Row],[Город ]],Списки[],3,)+1)),"00"),"")</f>
        <v/>
      </c>
      <c r="E53" s="2" t="str">
        <f>IF(C53=1,TEXT(VLOOKUP(B53,Списки[],3,),"S00")&amp;TEXT(SUM(--(MMULT(--(IF(C$3:C53=1,B$3:B53)=TRANSPOSE(Списки[Город])),Списки[Столбец1]+1)=VLOOKUP(Таблица2[[#This Row],[Город ]],Списки[],3,)+1)),"00"),"")</f>
        <v/>
      </c>
      <c r="G53" t="b">
        <f>Таблица2[[#This Row],[Индекс]]=Таблица2[[#This Row],[Итог]]</f>
        <v>1</v>
      </c>
    </row>
    <row r="54" spans="2:7" x14ac:dyDescent="0.25">
      <c r="B54" s="15" t="s">
        <v>16</v>
      </c>
      <c r="C54" s="9" t="str">
        <f t="shared" si="1"/>
        <v>Конец списка</v>
      </c>
      <c r="D54" s="16" t="str">
        <f t="array" ref="D54">IF(C54=1,TEXT(VLOOKUP(B54,Списки[],3,),"S00")&amp;TEXT(SUM(--(MMULT(--(IF(C$3:C54=1,B$3:B54)=TRANSPOSE(Списки[Город])),Списки[Столбец1]+1)=VLOOKUP(Таблица2[[#This Row],[Город ]],Списки[],3,)+1)),"00"),"")</f>
        <v/>
      </c>
      <c r="E54" s="2" t="str">
        <f>IF(C54=1,TEXT(VLOOKUP(B54,Списки[],3,),"S00")&amp;TEXT(SUM(--(MMULT(--(IF(C$3:C54=1,B$3:B54)=TRANSPOSE(Списки[Город])),Списки[Столбец1]+1)=VLOOKUP(Таблица2[[#This Row],[Город ]],Списки[],3,)+1)),"00"),"")</f>
        <v/>
      </c>
      <c r="G54" t="b">
        <f>Таблица2[[#This Row],[Индекс]]=Таблица2[[#This Row],[Итог]]</f>
        <v>1</v>
      </c>
    </row>
    <row r="55" spans="2:7" x14ac:dyDescent="0.25">
      <c r="B55" s="15"/>
      <c r="C55" s="9" t="str">
        <f t="shared" si="1"/>
        <v/>
      </c>
      <c r="D55" s="17" t="str">
        <f t="array" ref="D55">IF(C55=1,TEXT(VLOOKUP(B55,Списки[],3,),"S00")&amp;TEXT(SUM(--(MMULT(--(IF(C$3:C55=1,B$3:B55)=TRANSPOSE(Списки[Город])),Списки[Столбец1]+1)=VLOOKUP(Таблица2[[#This Row],[Город ]],Списки[],3,)+1)),"00"),"")</f>
        <v/>
      </c>
      <c r="E55" s="2" t="str">
        <f>IF(C55=1,TEXT(VLOOKUP(B55,Списки[],3,),"S00")&amp;TEXT(SUM(--(MMULT(--(IF(C$3:C55=1,B$3:B55)=TRANSPOSE(Списки[Город])),Списки[Столбец1]+1)=VLOOKUP(Таблица2[[#This Row],[Город ]],Списки[],3,)+1)),"00"),"")</f>
        <v/>
      </c>
      <c r="G55" t="b">
        <f>Таблица2[[#This Row],[Индекс]]=Таблица2[[#This Row],[Итог]]</f>
        <v>1</v>
      </c>
    </row>
    <row r="56" spans="2:7" x14ac:dyDescent="0.25">
      <c r="B56" s="15" t="s">
        <v>1</v>
      </c>
      <c r="C56" s="9">
        <f t="shared" si="1"/>
        <v>1</v>
      </c>
      <c r="D56" s="22" t="str">
        <f t="array" ref="D56">IF(C56=1,TEXT(VLOOKUP(B56,Списки[],3,),"S00")&amp;TEXT(SUM(--(MMULT(--(IF(C$3:C56=1,B$3:B56)=TRANSPOSE(Списки[Город])),Списки[Столбец1]+1)=VLOOKUP(Таблица2[[#This Row],[Город ]],Списки[],3,)+1)),"00"),"")</f>
        <v>S0106</v>
      </c>
      <c r="E56" s="2" t="e">
        <f>IF(C56=1,TEXT(VLOOKUP(B56,Списки[],3,),"S00")&amp;TEXT(SUM(--(MMULT(--(IF(C$3:C56=1,B$3:B56)=TRANSPOSE(Списки[Город])),Списки[Столбец1]+1)=VLOOKUP(Таблица2[[#This Row],[Город ]],Списки[],3,)+1)),"00"),"")</f>
        <v>#VALUE!</v>
      </c>
      <c r="G56" t="e">
        <f>Таблица2[[#This Row],[Индекс]]=Таблица2[[#This Row],[Итог]]</f>
        <v>#VALUE!</v>
      </c>
    </row>
    <row r="57" spans="2:7" x14ac:dyDescent="0.25">
      <c r="B57" s="15" t="s">
        <v>15</v>
      </c>
      <c r="C57" s="9" t="str">
        <f t="shared" si="1"/>
        <v>Конец списка</v>
      </c>
      <c r="D57" s="17" t="str">
        <f t="array" ref="D57">IF(C57=1,TEXT(VLOOKUP(B57,Списки[],3,),"S00")&amp;TEXT(SUM(--(MMULT(--(IF(C$3:C57=1,B$3:B57)=TRANSPOSE(Списки[Город])),Списки[Столбец1]+1)=VLOOKUP(Таблица2[[#This Row],[Город ]],Списки[],3,)+1)),"00"),"")</f>
        <v/>
      </c>
      <c r="E57" s="2" t="str">
        <f>IF(C57=1,TEXT(VLOOKUP(B57,Списки[],3,),"S00")&amp;TEXT(SUM(--(MMULT(--(IF(C$3:C57=1,B$3:B57)=TRANSPOSE(Списки[Город])),Списки[Столбец1]+1)=VLOOKUP(Таблица2[[#This Row],[Город ]],Списки[],3,)+1)),"00"),"")</f>
        <v/>
      </c>
      <c r="G57" t="b">
        <f>Таблица2[[#This Row],[Индекс]]=Таблица2[[#This Row],[Итог]]</f>
        <v>1</v>
      </c>
    </row>
    <row r="58" spans="2:7" x14ac:dyDescent="0.25">
      <c r="B58" s="15"/>
      <c r="C58" s="9" t="str">
        <f t="shared" si="1"/>
        <v/>
      </c>
      <c r="D58" s="16" t="str">
        <f t="array" ref="D58">IF(C58=1,TEXT(VLOOKUP(B58,Списки[],3,),"S00")&amp;TEXT(SUM(--(MMULT(--(IF(C$3:C58=1,B$3:B58)=TRANSPOSE(Списки[Город])),Списки[Столбец1]+1)=VLOOKUP(Таблица2[[#This Row],[Город ]],Списки[],3,)+1)),"00"),"")</f>
        <v/>
      </c>
      <c r="E58" s="2" t="str">
        <f>IF(C58=1,TEXT(VLOOKUP(B58,Списки[],3,),"S00")&amp;TEXT(SUM(--(MMULT(--(IF(C$3:C58=1,B$3:B58)=TRANSPOSE(Списки[Город])),Списки[Столбец1]+1)=VLOOKUP(Таблица2[[#This Row],[Город ]],Списки[],3,)+1)),"00"),"")</f>
        <v/>
      </c>
      <c r="G58" t="b">
        <f>Таблица2[[#This Row],[Индекс]]=Таблица2[[#This Row],[Итог]]</f>
        <v>1</v>
      </c>
    </row>
    <row r="59" spans="2:7" x14ac:dyDescent="0.25">
      <c r="B59" s="15" t="s">
        <v>0</v>
      </c>
      <c r="C59" s="9">
        <f t="shared" si="1"/>
        <v>1</v>
      </c>
      <c r="D59" s="17" t="str">
        <f t="array" ref="D59">IF(C59=1,TEXT(VLOOKUP(B59,Списки[],3,),"S00")&amp;TEXT(SUM(--(MMULT(--(IF(C$3:C59=1,B$3:B59)=TRANSPOSE(Списки[Город])),Списки[Столбец1]+1)=VLOOKUP(Таблица2[[#This Row],[Город ]],Списки[],3,)+1)),"00"),"")</f>
        <v>S0003</v>
      </c>
      <c r="E59" s="2" t="e">
        <f>IF(C59=1,TEXT(VLOOKUP(B59,Списки[],3,),"S00")&amp;TEXT(SUM(--(MMULT(--(IF(C$3:C59=1,B$3:B59)=TRANSPOSE(Списки[Город])),Списки[Столбец1]+1)=VLOOKUP(Таблица2[[#This Row],[Город ]],Списки[],3,)+1)),"00"),"")</f>
        <v>#VALUE!</v>
      </c>
      <c r="G59" t="e">
        <f>Таблица2[[#This Row],[Индекс]]=Таблица2[[#This Row],[Итог]]</f>
        <v>#VALUE!</v>
      </c>
    </row>
    <row r="60" spans="2:7" x14ac:dyDescent="0.25">
      <c r="B60" s="15" t="s">
        <v>14</v>
      </c>
      <c r="C60" s="9" t="str">
        <f t="shared" si="1"/>
        <v>Конец списка</v>
      </c>
      <c r="D60" s="17" t="str">
        <f t="array" ref="D60">IF(C60=1,TEXT(VLOOKUP(B60,Списки[],3,),"S00")&amp;TEXT(SUM(--(MMULT(--(IF(C$3:C60=1,B$3:B60)=TRANSPOSE(Списки[Город])),Списки[Столбец1]+1)=VLOOKUP(Таблица2[[#This Row],[Город ]],Списки[],3,)+1)),"00"),"")</f>
        <v/>
      </c>
      <c r="E60" s="2" t="str">
        <f>IF(C60=1,TEXT(VLOOKUP(B60,Списки[],3,),"S00")&amp;TEXT(SUM(--(MMULT(--(IF(C$3:C60=1,B$3:B60)=TRANSPOSE(Списки[Город])),Списки[Столбец1]+1)=VLOOKUP(Таблица2[[#This Row],[Город ]],Списки[],3,)+1)),"00"),"")</f>
        <v/>
      </c>
      <c r="G60" t="b">
        <f>Таблица2[[#This Row],[Индекс]]=Таблица2[[#This Row],[Итог]]</f>
        <v>1</v>
      </c>
    </row>
    <row r="61" spans="2:7" x14ac:dyDescent="0.25">
      <c r="B61" s="15"/>
      <c r="C61" s="9" t="str">
        <f t="shared" si="1"/>
        <v/>
      </c>
      <c r="D61" s="17" t="str">
        <f t="array" ref="D61">IF(C61=1,TEXT(VLOOKUP(B61,Списки[],3,),"S00")&amp;TEXT(SUM(--(MMULT(--(IF(C$3:C61=1,B$3:B61)=TRANSPOSE(Списки[Город])),Списки[Столбец1]+1)=VLOOKUP(Таблица2[[#This Row],[Город ]],Списки[],3,)+1)),"00"),"")</f>
        <v/>
      </c>
      <c r="E61" s="2" t="str">
        <f>IF(C61=1,TEXT(VLOOKUP(B61,Списки[],3,),"S00")&amp;TEXT(SUM(--(MMULT(--(IF(C$3:C61=1,B$3:B61)=TRANSPOSE(Списки[Город])),Списки[Столбец1]+1)=VLOOKUP(Таблица2[[#This Row],[Город ]],Списки[],3,)+1)),"00"),"")</f>
        <v/>
      </c>
      <c r="G61" t="b">
        <f>Таблица2[[#This Row],[Индекс]]=Таблица2[[#This Row],[Итог]]</f>
        <v>1</v>
      </c>
    </row>
    <row r="62" spans="2:7" x14ac:dyDescent="0.25">
      <c r="B62" s="11" t="s">
        <v>17</v>
      </c>
      <c r="C62" s="9">
        <f t="shared" si="1"/>
        <v>1</v>
      </c>
      <c r="D62" s="17" t="str">
        <f t="array" ref="D62">IF(C62=1,TEXT(VLOOKUP(B62,Списки[],3,),"S00")&amp;TEXT(SUM(--(MMULT(--(IF(C$3:C62=1,B$3:B62)=TRANSPOSE(Списки[Город])),Списки[Столбец1]+1)=VLOOKUP(Таблица2[[#This Row],[Город ]],Списки[],3,)+1)),"00"),"")</f>
        <v>S0304</v>
      </c>
      <c r="E62" s="2" t="e">
        <f>IF(C62=1,TEXT(VLOOKUP(B62,Списки[],3,),"S00")&amp;TEXT(SUM(--(MMULT(--(IF(C$3:C62=1,B$3:B62)=TRANSPOSE(Списки[Город])),Списки[Столбец1]+1)=VLOOKUP(Таблица2[[#This Row],[Город ]],Списки[],3,)+1)),"00"),"")</f>
        <v>#VALUE!</v>
      </c>
      <c r="G62" t="e">
        <f>Таблица2[[#This Row],[Индекс]]=Таблица2[[#This Row],[Итог]]</f>
        <v>#VALUE!</v>
      </c>
    </row>
    <row r="63" spans="2:7" x14ac:dyDescent="0.25">
      <c r="B63" s="15" t="s">
        <v>14</v>
      </c>
      <c r="C63" s="9" t="str">
        <f t="shared" si="1"/>
        <v>Конец списка</v>
      </c>
      <c r="D63" s="17" t="str">
        <f t="array" ref="D63">IF(C63=1,TEXT(VLOOKUP(B63,Списки[],3,),"S00")&amp;TEXT(SUM(--(MMULT(--(IF(C$3:C63=1,B$3:B63)=TRANSPOSE(Списки[Город])),Списки[Столбец1]+1)=VLOOKUP(Таблица2[[#This Row],[Город ]],Списки[],3,)+1)),"00"),"")</f>
        <v/>
      </c>
      <c r="E63" s="2" t="str">
        <f>IF(C63=1,TEXT(VLOOKUP(B63,Списки[],3,),"S00")&amp;TEXT(SUM(--(MMULT(--(IF(C$3:C63=1,B$3:B63)=TRANSPOSE(Списки[Город])),Списки[Столбец1]+1)=VLOOKUP(Таблица2[[#This Row],[Город ]],Списки[],3,)+1)),"00"),"")</f>
        <v/>
      </c>
      <c r="G63" t="b">
        <f>Таблица2[[#This Row],[Индекс]]=Таблица2[[#This Row],[Итог]]</f>
        <v>1</v>
      </c>
    </row>
    <row r="64" spans="2:7" x14ac:dyDescent="0.25">
      <c r="B64" s="15"/>
      <c r="C64" s="9" t="str">
        <f t="shared" si="1"/>
        <v/>
      </c>
      <c r="D64" s="17" t="str">
        <f t="array" ref="D64">IF(C64=1,TEXT(VLOOKUP(B64,Списки[],3,),"S00")&amp;TEXT(SUM(--(MMULT(--(IF(C$3:C64=1,B$3:B64)=TRANSPOSE(Списки[Город])),Списки[Столбец1]+1)=VLOOKUP(Таблица2[[#This Row],[Город ]],Списки[],3,)+1)),"00"),"")</f>
        <v/>
      </c>
      <c r="E64" s="2" t="str">
        <f>IF(C64=1,TEXT(VLOOKUP(B64,Списки[],3,),"S00")&amp;TEXT(SUM(--(MMULT(--(IF(C$3:C64=1,B$3:B64)=TRANSPOSE(Списки[Город])),Списки[Столбец1]+1)=VLOOKUP(Таблица2[[#This Row],[Город ]],Списки[],3,)+1)),"00"),"")</f>
        <v/>
      </c>
      <c r="G64" t="b">
        <f>Таблица2[[#This Row],[Индекс]]=Таблица2[[#This Row],[Итог]]</f>
        <v>1</v>
      </c>
    </row>
    <row r="65" spans="2:7" x14ac:dyDescent="0.25">
      <c r="B65" s="15" t="s">
        <v>18</v>
      </c>
      <c r="C65" s="9">
        <f t="shared" si="1"/>
        <v>1</v>
      </c>
      <c r="D65" s="25" t="str">
        <f t="array" ref="D65">IF(C65=1,TEXT(VLOOKUP(B65,Списки[],3,),"S00")&amp;TEXT(SUM(--(MMULT(--(IF(C$3:C65=1,B$3:B65)=TRANSPOSE(Списки[Город])),Списки[Столбец1]+1)=VLOOKUP(Таблица2[[#This Row],[Город ]],Списки[],3,)+1)),"00"),"")</f>
        <v>S0204</v>
      </c>
      <c r="E65" s="2" t="e">
        <f>IF(C65=1,TEXT(VLOOKUP(B65,Списки[],3,),"S00")&amp;TEXT(SUM(--(MMULT(--(IF(C$3:C65=1,B$3:B65)=TRANSPOSE(Списки[Город])),Списки[Столбец1]+1)=VLOOKUP(Таблица2[[#This Row],[Город ]],Списки[],3,)+1)),"00"),"")</f>
        <v>#VALUE!</v>
      </c>
      <c r="G65" t="e">
        <f>Таблица2[[#This Row],[Индекс]]=Таблица2[[#This Row],[Итог]]</f>
        <v>#VALUE!</v>
      </c>
    </row>
    <row r="66" spans="2:7" x14ac:dyDescent="0.25">
      <c r="B66" s="15" t="s">
        <v>15</v>
      </c>
      <c r="C66" s="9" t="str">
        <f t="shared" si="1"/>
        <v>Конец списка</v>
      </c>
      <c r="D66" s="16" t="str">
        <f t="array" ref="D66">IF(C66=1,TEXT(VLOOKUP(B66,Списки[],3,),"S00")&amp;TEXT(SUM(--(MMULT(--(IF(C$3:C66=1,B$3:B66)=TRANSPOSE(Списки[Город])),Списки[Столбец1]+1)=VLOOKUP(Таблица2[[#This Row],[Город ]],Списки[],3,)+1)),"00"),"")</f>
        <v/>
      </c>
      <c r="E66" s="2" t="str">
        <f>IF(C66=1,TEXT(VLOOKUP(B66,Списки[],3,),"S00")&amp;TEXT(SUM(--(MMULT(--(IF(C$3:C66=1,B$3:B66)=TRANSPOSE(Списки[Город])),Списки[Столбец1]+1)=VLOOKUP(Таблица2[[#This Row],[Город ]],Списки[],3,)+1)),"00"),"")</f>
        <v/>
      </c>
      <c r="G66" t="b">
        <f>Таблица2[[#This Row],[Индекс]]=Таблица2[[#This Row],[Итог]]</f>
        <v>1</v>
      </c>
    </row>
  </sheetData>
  <dataValidations disablePrompts="1" count="1">
    <dataValidation type="list" allowBlank="1" showInputMessage="1" showErrorMessage="1" sqref="B3:B66">
      <formula1>Гор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C2:E13"/>
  <sheetViews>
    <sheetView workbookViewId="0">
      <selection activeCell="C15" sqref="C15"/>
    </sheetView>
  </sheetViews>
  <sheetFormatPr defaultRowHeight="15" x14ac:dyDescent="0.25"/>
  <cols>
    <col min="3" max="3" width="19" customWidth="1"/>
    <col min="4" max="4" width="17.85546875" customWidth="1"/>
    <col min="5" max="5" width="12.28515625" customWidth="1"/>
  </cols>
  <sheetData>
    <row r="2" spans="3:5" x14ac:dyDescent="0.25">
      <c r="C2" s="3" t="s">
        <v>11</v>
      </c>
      <c r="D2" s="2" t="s">
        <v>9</v>
      </c>
      <c r="E2" t="s">
        <v>13</v>
      </c>
    </row>
    <row r="3" spans="3:5" x14ac:dyDescent="0.25">
      <c r="C3" s="4" t="s">
        <v>0</v>
      </c>
      <c r="D3" s="1" t="s">
        <v>4</v>
      </c>
      <c r="E3">
        <v>0</v>
      </c>
    </row>
    <row r="4" spans="3:5" x14ac:dyDescent="0.25">
      <c r="C4" s="4" t="s">
        <v>14</v>
      </c>
      <c r="D4" s="1" t="s">
        <v>3</v>
      </c>
      <c r="E4">
        <v>1</v>
      </c>
    </row>
    <row r="5" spans="3:5" x14ac:dyDescent="0.25">
      <c r="C5" s="4" t="s">
        <v>15</v>
      </c>
      <c r="D5" s="1" t="s">
        <v>3</v>
      </c>
      <c r="E5">
        <v>1</v>
      </c>
    </row>
    <row r="6" spans="3:5" x14ac:dyDescent="0.25">
      <c r="C6" s="4" t="s">
        <v>16</v>
      </c>
      <c r="D6" s="1" t="s">
        <v>3</v>
      </c>
      <c r="E6">
        <v>1</v>
      </c>
    </row>
    <row r="7" spans="3:5" x14ac:dyDescent="0.25">
      <c r="C7" s="4" t="s">
        <v>1</v>
      </c>
      <c r="D7" s="1" t="s">
        <v>3</v>
      </c>
      <c r="E7">
        <v>1</v>
      </c>
    </row>
    <row r="8" spans="3:5" x14ac:dyDescent="0.25">
      <c r="C8" s="5" t="s">
        <v>5</v>
      </c>
      <c r="D8" s="1" t="s">
        <v>6</v>
      </c>
      <c r="E8">
        <v>2</v>
      </c>
    </row>
    <row r="9" spans="3:5" x14ac:dyDescent="0.25">
      <c r="C9" s="4" t="s">
        <v>18</v>
      </c>
      <c r="D9" s="1" t="s">
        <v>6</v>
      </c>
      <c r="E9">
        <v>2</v>
      </c>
    </row>
    <row r="10" spans="3:5" x14ac:dyDescent="0.25">
      <c r="C10" s="6" t="s">
        <v>7</v>
      </c>
      <c r="D10" s="7" t="s">
        <v>8</v>
      </c>
      <c r="E10">
        <v>3</v>
      </c>
    </row>
    <row r="11" spans="3:5" x14ac:dyDescent="0.25">
      <c r="C11" s="6" t="s">
        <v>17</v>
      </c>
      <c r="D11" s="7" t="s">
        <v>8</v>
      </c>
      <c r="E11" s="8">
        <v>3</v>
      </c>
    </row>
    <row r="12" spans="3:5" x14ac:dyDescent="0.25">
      <c r="C12" s="6" t="s">
        <v>20</v>
      </c>
      <c r="D12" s="7"/>
      <c r="E12" s="8">
        <v>3</v>
      </c>
    </row>
    <row r="13" spans="3:5" x14ac:dyDescent="0.25">
      <c r="C13" s="6" t="s">
        <v>21</v>
      </c>
      <c r="D13" s="7"/>
      <c r="E13" s="8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Данные</vt:lpstr>
      <vt:lpstr>Списки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2015-11-09T17:54:24Z</dcterms:modified>
</cp:coreProperties>
</file>