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480" windowHeight="1164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" i="1"/>
  <c r="D2"/>
  <c r="D4"/>
  <c r="D5"/>
  <c r="D6"/>
  <c r="D7"/>
  <c r="D8"/>
  <c r="D9"/>
  <c r="D10"/>
  <c r="D3"/>
  <c r="C10" l="1"/>
  <c r="C9"/>
  <c r="C8"/>
  <c r="C7"/>
  <c r="C6" l="1"/>
  <c r="C5"/>
  <c r="C3"/>
  <c r="C4"/>
  <c r="C2"/>
  <c r="C1"/>
</calcChain>
</file>

<file path=xl/sharedStrings.xml><?xml version="1.0" encoding="utf-8"?>
<sst xmlns="http://schemas.openxmlformats.org/spreadsheetml/2006/main" count="10" uniqueCount="2">
  <si>
    <t>иск</t>
  </si>
  <si>
    <t>приказ</t>
  </si>
</sst>
</file>

<file path=xl/styles.xml><?xml version="1.0" encoding="utf-8"?>
<styleSheet xmlns="http://schemas.openxmlformats.org/spreadsheetml/2006/main">
  <numFmts count="1">
    <numFmt numFmtId="43" formatCode="_-* #,##0.00_р_._-;\-* #,##0.00_р_._-;_-* &quot;-&quot;??_р_._-;_-@_-"/>
  </numFmts>
  <fonts count="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">
    <xf numFmtId="0" fontId="0" fillId="0" borderId="0" xfId="0"/>
    <xf numFmtId="43" fontId="0" fillId="0" borderId="0" xfId="1" applyFont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D10"/>
  <sheetViews>
    <sheetView tabSelected="1" workbookViewId="0">
      <selection activeCell="D2" sqref="D2"/>
    </sheetView>
  </sheetViews>
  <sheetFormatPr defaultRowHeight="15"/>
  <cols>
    <col min="2" max="2" width="14.7109375" bestFit="1" customWidth="1"/>
    <col min="3" max="3" width="12.140625" bestFit="1" customWidth="1"/>
  </cols>
  <sheetData>
    <row r="1" spans="1:4">
      <c r="A1" t="s">
        <v>0</v>
      </c>
      <c r="B1" s="1">
        <v>15000</v>
      </c>
      <c r="C1" s="1">
        <f>B1*4%</f>
        <v>600</v>
      </c>
      <c r="D1">
        <f>IF(NOT(ISERR(FIND("п",A1,1)=1)),IF(B1&lt;20000,IF(B1*0.04&lt;400,400,B1*0.04),IF(AND(B1&lt;100000,B1&gt;20000),800+(B1-20000)*0.03,IF(AND(B1&gt;100000,B1&lt;200000),3200+(B1-100000)*0.02,IF(AND(B1&gt;200000,B1&lt;1000000),5200+(B1-200000)*0.01,IF((13200+(B1-1000000)*0.005)&gt;60000,60000,13200+(B1-1000000)*0.005)))))/2,IF(B1&lt;20000,IF(B1*0.04&lt;400,400,B1*0.04),IF(AND(B1&lt;100000,B1&gt;20000),800+(B1-20000)*0.03,IF(AND(B1&gt;100000,B1&lt;200000),3200+(B1-100000)*0.02,IF(AND(B1&gt;200000,B1&lt;1000000),5200+(B1-200000)*0.01,IF((13200+(B1-1000000)*0.005)&gt;60000,60000,13200+(B1-1000000)*0.005))))))</f>
        <v>600</v>
      </c>
    </row>
    <row r="2" spans="1:4">
      <c r="A2" t="s">
        <v>1</v>
      </c>
      <c r="B2" s="1">
        <v>15000</v>
      </c>
      <c r="C2" s="1">
        <f>B2*4%/2</f>
        <v>300</v>
      </c>
      <c r="D2">
        <f t="shared" ref="D1:D2" si="0">IF(NOT(ISERR(FIND("п",A2,1)=1)),IF(B2&lt;20000,IF(B2*0.04&lt;400,400,B2*0.04),IF(AND(B2&lt;100000,B2&gt;20000),800+(B2-20000)*0.03,IF(AND(B2&gt;100000,B2&lt;200000),3200+(B2-100000)*0.02,IF(AND(B2&gt;200000,B2&lt;1000000),5200+(B2-200000)*0.01,IF((13200+(B2-1000000)*0.005)&gt;60000,60000,13200+(B2-1000000)*0.005)))))/2,IF(B2&lt;20000,IF(B2*0.04&lt;400,400,B2*0.04),IF(AND(B2&lt;100000,B2&gt;20000),800+(B2-20000)*0.03,IF(AND(B2&gt;100000,B2&lt;200000),3200+(B2-100000)*0.02,IF(AND(B2&gt;200000,B2&lt;1000000),5200+(B2-200000)*0.01,IF((13200+(B2-1000000)*0.005)&gt;60000,60000,13200+(B2-1000000)*0.005))))))</f>
        <v>300</v>
      </c>
    </row>
    <row r="3" spans="1:4">
      <c r="A3" t="s">
        <v>0</v>
      </c>
      <c r="B3" s="1">
        <v>21000</v>
      </c>
      <c r="C3" s="1">
        <f>800+(B3-20000)*3%</f>
        <v>830</v>
      </c>
      <c r="D3">
        <f>IF(NOT(ISERR(FIND("п",A3,1)=1)),IF(B3&lt;20000,IF(B3*0.04&lt;400,400,B3*0.04),IF(AND(B3&lt;100000,B3&gt;20000),800+(B3-20000)*0.03,IF(AND(B3&gt;100000,B3&lt;200000),3200+(B3-100000)*0.02,IF(AND(B3&gt;200000,B3&lt;1000000),5200+(B3-200000)*0.01,IF((13200+(B3-1000000)*0.005)&gt;60000,60000,13200+(B3-1000000)*0.005)))))/2,IF(B3&lt;20000,IF(B3*0.04&lt;400,400,B3*0.04),IF(AND(B3&lt;100000,B3&gt;20000),800+(B3-20000)*0.03,IF(AND(B3&gt;100000,B3&lt;200000),3200+(B3-100000)*0.02,IF(AND(B3&gt;200000,B3&lt;1000000),5200+(B3-200000)*0.01,IF((13200+(B3-1000000)*0.005)&gt;60000,60000,13200+(B3-1000000)*0.005))))))</f>
        <v>830</v>
      </c>
    </row>
    <row r="4" spans="1:4">
      <c r="A4" t="s">
        <v>1</v>
      </c>
      <c r="B4" s="1">
        <v>21000</v>
      </c>
      <c r="C4" s="1">
        <f>(800+(B4-20000)*3%)/2</f>
        <v>415</v>
      </c>
      <c r="D4">
        <f t="shared" ref="D4:D10" si="1">IF(NOT(ISERR(FIND("п",A4,1)=1)),IF(B4&lt;20000,IF(B4*0.04&lt;400,400,B4*0.04),IF(AND(B4&lt;100000,B4&gt;20000),800+(B4-20000)*0.03,IF(AND(B4&gt;100000,B4&lt;200000),3200+(B4-100000)*0.02,IF(AND(B4&gt;200000,B4&lt;1000000),5200+(B4-200000)*0.01,IF((13200+(B4-1000000)*0.005)&gt;60000,60000,13200+(B4-1000000)*0.005)))))/2,IF(B4&lt;20000,IF(B4*0.04&lt;400,400,B4*0.04),IF(AND(B4&lt;100000,B4&gt;20000),800+(B4-20000)*0.03,IF(AND(B4&gt;100000,B4&lt;200000),3200+(B4-100000)*0.02,IF(AND(B4&gt;200000,B4&lt;1000000),5200+(B4-200000)*0.01,IF((13200+(B4-1000000)*0.005)&gt;60000,60000,13200+(B4-1000000)*0.005))))))</f>
        <v>415</v>
      </c>
    </row>
    <row r="5" spans="1:4">
      <c r="A5" t="s">
        <v>0</v>
      </c>
      <c r="B5" s="1">
        <v>110000</v>
      </c>
      <c r="C5" s="1">
        <f>3200+(B5-100000)*2%</f>
        <v>3400</v>
      </c>
      <c r="D5">
        <f t="shared" si="1"/>
        <v>3400</v>
      </c>
    </row>
    <row r="6" spans="1:4">
      <c r="A6" t="s">
        <v>1</v>
      </c>
      <c r="B6" s="1">
        <v>110000</v>
      </c>
      <c r="C6" s="1">
        <f>(3200+(B6-100000)*2%)/2</f>
        <v>1700</v>
      </c>
      <c r="D6">
        <f t="shared" si="1"/>
        <v>1700</v>
      </c>
    </row>
    <row r="7" spans="1:4">
      <c r="A7" t="s">
        <v>0</v>
      </c>
      <c r="B7" s="1">
        <v>210000</v>
      </c>
      <c r="C7" s="1">
        <f>5200+(B7-200000)*1%</f>
        <v>5300</v>
      </c>
      <c r="D7">
        <f t="shared" si="1"/>
        <v>5300</v>
      </c>
    </row>
    <row r="8" spans="1:4">
      <c r="A8" t="s">
        <v>1</v>
      </c>
      <c r="B8" s="1">
        <v>210000</v>
      </c>
      <c r="C8" s="1">
        <f>(5200+(B8-200000)*1%)/2</f>
        <v>2650</v>
      </c>
      <c r="D8">
        <f t="shared" si="1"/>
        <v>2650</v>
      </c>
    </row>
    <row r="9" spans="1:4">
      <c r="A9" t="s">
        <v>0</v>
      </c>
      <c r="B9" s="1">
        <v>1200000</v>
      </c>
      <c r="C9" s="1">
        <f>13200+(B9-1000000)*0.5%</f>
        <v>14200</v>
      </c>
      <c r="D9">
        <f t="shared" si="1"/>
        <v>14200</v>
      </c>
    </row>
    <row r="10" spans="1:4">
      <c r="A10" t="s">
        <v>1</v>
      </c>
      <c r="B10" s="1">
        <v>1200000</v>
      </c>
      <c r="C10" s="1">
        <f>(13200+(B10-1000000)*0.5%)/2</f>
        <v>7100</v>
      </c>
      <c r="D10">
        <f t="shared" si="1"/>
        <v>7100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setimgr2</cp:lastModifiedBy>
  <dcterms:created xsi:type="dcterms:W3CDTF">2015-11-05T06:45:10Z</dcterms:created>
  <dcterms:modified xsi:type="dcterms:W3CDTF">2015-11-05T07:50:49Z</dcterms:modified>
</cp:coreProperties>
</file>