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75" windowWidth="16605" windowHeight="82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G21" i="1"/>
  <c r="G22" i="1"/>
  <c r="G23" i="1"/>
  <c r="G19" i="1"/>
  <c r="F19" i="1" l="1"/>
  <c r="F20" i="1"/>
  <c r="F21" i="1"/>
  <c r="F22" i="1"/>
  <c r="F23" i="1"/>
  <c r="D19" i="1"/>
  <c r="D10" i="1"/>
  <c r="D11" i="1"/>
  <c r="D12" i="1"/>
  <c r="E10" i="1" s="1"/>
  <c r="D13" i="1"/>
  <c r="D14" i="1"/>
  <c r="D15" i="1"/>
  <c r="D16" i="1"/>
  <c r="D17" i="1"/>
  <c r="D18" i="1"/>
  <c r="D9" i="1"/>
  <c r="D8" i="1"/>
  <c r="E7" i="1" s="1"/>
  <c r="D7" i="1"/>
  <c r="E9" i="1" l="1"/>
  <c r="E13" i="1"/>
  <c r="E15" i="1"/>
  <c r="E17" i="1"/>
  <c r="E6" i="1"/>
  <c r="E16" i="1"/>
  <c r="E12" i="1"/>
  <c r="E14" i="1"/>
  <c r="E11" i="1"/>
  <c r="E8" i="1"/>
</calcChain>
</file>

<file path=xl/sharedStrings.xml><?xml version="1.0" encoding="utf-8"?>
<sst xmlns="http://schemas.openxmlformats.org/spreadsheetml/2006/main" count="30" uniqueCount="26">
  <si>
    <t>Период</t>
  </si>
  <si>
    <t>Объём продаж</t>
  </si>
  <si>
    <t>Центрированная средняя (тренд)</t>
  </si>
  <si>
    <t>4-х квартальная скользящая средняя</t>
  </si>
  <si>
    <t>1998/1</t>
  </si>
  <si>
    <t>1998/2</t>
  </si>
  <si>
    <t>1998/3</t>
  </si>
  <si>
    <t>1998/4</t>
  </si>
  <si>
    <t>1999/1</t>
  </si>
  <si>
    <t>1999/2</t>
  </si>
  <si>
    <t>1999/3</t>
  </si>
  <si>
    <t>1999/4</t>
  </si>
  <si>
    <t>2000/1</t>
  </si>
  <si>
    <t>2000/2</t>
  </si>
  <si>
    <t>2000/3</t>
  </si>
  <si>
    <t>2000/4</t>
  </si>
  <si>
    <t>2001/1</t>
  </si>
  <si>
    <t>2001/2</t>
  </si>
  <si>
    <t>2001/3</t>
  </si>
  <si>
    <t>2001/4</t>
  </si>
  <si>
    <t>2002/1</t>
  </si>
  <si>
    <t>2002/2</t>
  </si>
  <si>
    <t>2002/3</t>
  </si>
  <si>
    <t>2002/4</t>
  </si>
  <si>
    <t xml:space="preserve">Ожидаемый прогноз тренда на каждый квартал 2002 г. </t>
  </si>
  <si>
    <t>EXP прогноз на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</si>
</sst>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/>
    <xf numFmtId="2" fontId="0" fillId="0" borderId="1" xfId="0" applyNumberFormat="1" applyBorder="1"/>
    <xf numFmtId="164" fontId="1" fillId="0" borderId="1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Объём продаж</c:v>
                </c:pt>
              </c:strCache>
            </c:strRef>
          </c:tx>
          <c:cat>
            <c:strRef>
              <c:f>Лист1!$B$4:$B$23</c:f>
              <c:strCache>
                <c:ptCount val="20"/>
                <c:pt idx="0">
                  <c:v>1998/1</c:v>
                </c:pt>
                <c:pt idx="1">
                  <c:v>1998/2</c:v>
                </c:pt>
                <c:pt idx="2">
                  <c:v>1998/3</c:v>
                </c:pt>
                <c:pt idx="3">
                  <c:v>1998/4</c:v>
                </c:pt>
                <c:pt idx="4">
                  <c:v>1999/1</c:v>
                </c:pt>
                <c:pt idx="5">
                  <c:v>1999/2</c:v>
                </c:pt>
                <c:pt idx="6">
                  <c:v>1999/3</c:v>
                </c:pt>
                <c:pt idx="7">
                  <c:v>1999/4</c:v>
                </c:pt>
                <c:pt idx="8">
                  <c:v>2000/1</c:v>
                </c:pt>
                <c:pt idx="9">
                  <c:v>2000/2</c:v>
                </c:pt>
                <c:pt idx="10">
                  <c:v>2000/3</c:v>
                </c:pt>
                <c:pt idx="11">
                  <c:v>2000/4</c:v>
                </c:pt>
                <c:pt idx="12">
                  <c:v>2001/1</c:v>
                </c:pt>
                <c:pt idx="13">
                  <c:v>2001/2</c:v>
                </c:pt>
                <c:pt idx="14">
                  <c:v>2001/3</c:v>
                </c:pt>
                <c:pt idx="15">
                  <c:v>2001/4</c:v>
                </c:pt>
                <c:pt idx="16">
                  <c:v>2002/1</c:v>
                </c:pt>
                <c:pt idx="17">
                  <c:v>2002/2</c:v>
                </c:pt>
                <c:pt idx="18">
                  <c:v>2002/3</c:v>
                </c:pt>
                <c:pt idx="19">
                  <c:v>2002/4</c:v>
                </c:pt>
              </c:strCache>
            </c:strRef>
          </c:cat>
          <c:val>
            <c:numRef>
              <c:f>Лист1!$C$4:$C$23</c:f>
              <c:numCache>
                <c:formatCode>General</c:formatCode>
                <c:ptCount val="20"/>
                <c:pt idx="0">
                  <c:v>64</c:v>
                </c:pt>
                <c:pt idx="1">
                  <c:v>75</c:v>
                </c:pt>
                <c:pt idx="2">
                  <c:v>80</c:v>
                </c:pt>
                <c:pt idx="3">
                  <c:v>157</c:v>
                </c:pt>
                <c:pt idx="4">
                  <c:v>68</c:v>
                </c:pt>
                <c:pt idx="5">
                  <c:v>80</c:v>
                </c:pt>
                <c:pt idx="6">
                  <c:v>86</c:v>
                </c:pt>
                <c:pt idx="7">
                  <c:v>170</c:v>
                </c:pt>
                <c:pt idx="8">
                  <c:v>69</c:v>
                </c:pt>
                <c:pt idx="9">
                  <c:v>83</c:v>
                </c:pt>
                <c:pt idx="10">
                  <c:v>91</c:v>
                </c:pt>
                <c:pt idx="11">
                  <c:v>188</c:v>
                </c:pt>
                <c:pt idx="12">
                  <c:v>72</c:v>
                </c:pt>
                <c:pt idx="13">
                  <c:v>86</c:v>
                </c:pt>
                <c:pt idx="14">
                  <c:v>97</c:v>
                </c:pt>
                <c:pt idx="15">
                  <c:v>202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Лист1!$E$2</c:f>
              <c:strCache>
                <c:ptCount val="1"/>
                <c:pt idx="0">
                  <c:v>Центрированная средняя (тренд)</c:v>
                </c:pt>
              </c:strCache>
            </c:strRef>
          </c:tx>
          <c:trendline>
            <c:trendlineType val="exp"/>
            <c:dispRSqr val="1"/>
            <c:dispEq val="1"/>
            <c:trendlineLbl>
              <c:layout>
                <c:manualLayout>
                  <c:x val="-1.9566822510355643E-3"/>
                  <c:y val="-0.14918743137043719"/>
                </c:manualLayout>
              </c:layout>
              <c:numFmt formatCode="#,##0.00000" sourceLinked="0"/>
              <c:txPr>
                <a:bodyPr/>
                <a:lstStyle/>
                <a:p>
                  <a:pPr>
                    <a:defRPr sz="1100"/>
                  </a:pPr>
                  <a:endParaRPr lang="ru-RU"/>
                </a:p>
              </c:txPr>
            </c:trendlineLbl>
          </c:trendline>
          <c:trendline>
            <c:trendlineType val="linear"/>
            <c:dispRSqr val="0"/>
            <c:dispEq val="1"/>
            <c:trendlineLbl>
              <c:layout>
                <c:manualLayout>
                  <c:x val="-6.3349939996388271E-3"/>
                  <c:y val="-4.188050800845302E-2"/>
                </c:manualLayout>
              </c:layout>
              <c:numFmt formatCode="General" sourceLinked="0"/>
            </c:trendlineLbl>
          </c:trendline>
          <c:cat>
            <c:strRef>
              <c:f>Лист1!$B$4:$B$23</c:f>
              <c:strCache>
                <c:ptCount val="20"/>
                <c:pt idx="0">
                  <c:v>1998/1</c:v>
                </c:pt>
                <c:pt idx="1">
                  <c:v>1998/2</c:v>
                </c:pt>
                <c:pt idx="2">
                  <c:v>1998/3</c:v>
                </c:pt>
                <c:pt idx="3">
                  <c:v>1998/4</c:v>
                </c:pt>
                <c:pt idx="4">
                  <c:v>1999/1</c:v>
                </c:pt>
                <c:pt idx="5">
                  <c:v>1999/2</c:v>
                </c:pt>
                <c:pt idx="6">
                  <c:v>1999/3</c:v>
                </c:pt>
                <c:pt idx="7">
                  <c:v>1999/4</c:v>
                </c:pt>
                <c:pt idx="8">
                  <c:v>2000/1</c:v>
                </c:pt>
                <c:pt idx="9">
                  <c:v>2000/2</c:v>
                </c:pt>
                <c:pt idx="10">
                  <c:v>2000/3</c:v>
                </c:pt>
                <c:pt idx="11">
                  <c:v>2000/4</c:v>
                </c:pt>
                <c:pt idx="12">
                  <c:v>2001/1</c:v>
                </c:pt>
                <c:pt idx="13">
                  <c:v>2001/2</c:v>
                </c:pt>
                <c:pt idx="14">
                  <c:v>2001/3</c:v>
                </c:pt>
                <c:pt idx="15">
                  <c:v>2001/4</c:v>
                </c:pt>
                <c:pt idx="16">
                  <c:v>2002/1</c:v>
                </c:pt>
                <c:pt idx="17">
                  <c:v>2002/2</c:v>
                </c:pt>
                <c:pt idx="18">
                  <c:v>2002/3</c:v>
                </c:pt>
                <c:pt idx="19">
                  <c:v>2002/4</c:v>
                </c:pt>
              </c:strCache>
            </c:strRef>
          </c:cat>
          <c:val>
            <c:numRef>
              <c:f>Лист1!$E$4:$E$23</c:f>
              <c:numCache>
                <c:formatCode>General</c:formatCode>
                <c:ptCount val="20"/>
                <c:pt idx="2" formatCode="0.00">
                  <c:v>94.5</c:v>
                </c:pt>
                <c:pt idx="3" formatCode="0.00">
                  <c:v>95.625</c:v>
                </c:pt>
                <c:pt idx="4" formatCode="0.00">
                  <c:v>97</c:v>
                </c:pt>
                <c:pt idx="5" formatCode="0.00">
                  <c:v>99.375</c:v>
                </c:pt>
                <c:pt idx="6" formatCode="0.00">
                  <c:v>101.125</c:v>
                </c:pt>
                <c:pt idx="7" formatCode="0.00">
                  <c:v>101.625</c:v>
                </c:pt>
                <c:pt idx="8" formatCode="0.00">
                  <c:v>102.625</c:v>
                </c:pt>
                <c:pt idx="9" formatCode="0.00">
                  <c:v>105.5</c:v>
                </c:pt>
                <c:pt idx="10" formatCode="0.00">
                  <c:v>108.125</c:v>
                </c:pt>
                <c:pt idx="11" formatCode="0.00">
                  <c:v>108.875</c:v>
                </c:pt>
                <c:pt idx="12" formatCode="0.00">
                  <c:v>110</c:v>
                </c:pt>
                <c:pt idx="13" formatCode="0.00">
                  <c:v>112.5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13856"/>
        <c:axId val="152727936"/>
      </c:lineChart>
      <c:catAx>
        <c:axId val="15271385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52727936"/>
        <c:crosses val="autoZero"/>
        <c:auto val="1"/>
        <c:lblAlgn val="ctr"/>
        <c:lblOffset val="100"/>
        <c:noMultiLvlLbl val="0"/>
      </c:catAx>
      <c:valAx>
        <c:axId val="152727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271385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73427</xdr:colOff>
      <xdr:row>0</xdr:row>
      <xdr:rowOff>98366</xdr:rowOff>
    </xdr:from>
    <xdr:to>
      <xdr:col>18</xdr:col>
      <xdr:colOff>489065</xdr:colOff>
      <xdr:row>27</xdr:row>
      <xdr:rowOff>40177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F19" sqref="F19"/>
    </sheetView>
  </sheetViews>
  <sheetFormatPr defaultRowHeight="15" x14ac:dyDescent="0.25"/>
  <cols>
    <col min="4" max="4" width="15.7109375" customWidth="1"/>
    <col min="5" max="5" width="13.85546875" customWidth="1"/>
  </cols>
  <sheetData>
    <row r="2" spans="1:6" ht="24.95" customHeight="1" x14ac:dyDescent="0.25">
      <c r="B2" s="11" t="s">
        <v>0</v>
      </c>
      <c r="C2" s="11" t="s">
        <v>1</v>
      </c>
      <c r="D2" s="11" t="s">
        <v>3</v>
      </c>
      <c r="E2" s="11" t="s">
        <v>2</v>
      </c>
      <c r="F2" s="5" t="s">
        <v>25</v>
      </c>
    </row>
    <row r="3" spans="1:6" ht="25.5" customHeight="1" x14ac:dyDescent="0.25">
      <c r="B3" s="12"/>
      <c r="C3" s="13"/>
      <c r="D3" s="13"/>
      <c r="E3" s="13"/>
      <c r="F3" s="6"/>
    </row>
    <row r="4" spans="1:6" x14ac:dyDescent="0.25">
      <c r="A4">
        <v>1</v>
      </c>
      <c r="B4" s="1" t="s">
        <v>4</v>
      </c>
      <c r="C4" s="1">
        <v>64</v>
      </c>
      <c r="D4" s="1"/>
      <c r="E4" s="1"/>
      <c r="F4" s="4"/>
    </row>
    <row r="5" spans="1:6" x14ac:dyDescent="0.25">
      <c r="A5">
        <v>2</v>
      </c>
      <c r="B5" s="1" t="s">
        <v>5</v>
      </c>
      <c r="C5" s="1">
        <v>75</v>
      </c>
      <c r="D5" s="1"/>
      <c r="E5" s="1"/>
      <c r="F5" s="4"/>
    </row>
    <row r="6" spans="1:6" x14ac:dyDescent="0.25">
      <c r="A6">
        <v>3</v>
      </c>
      <c r="B6" s="1" t="s">
        <v>6</v>
      </c>
      <c r="C6" s="1">
        <v>80</v>
      </c>
      <c r="E6" s="3">
        <f t="shared" ref="E6:E17" si="0">AVERAGE(D7:D8)</f>
        <v>94.5</v>
      </c>
      <c r="F6" s="4"/>
    </row>
    <row r="7" spans="1:6" x14ac:dyDescent="0.25">
      <c r="A7">
        <v>4</v>
      </c>
      <c r="B7" s="2" t="s">
        <v>7</v>
      </c>
      <c r="C7" s="1">
        <v>157</v>
      </c>
      <c r="D7" s="3">
        <f t="shared" ref="D7:D19" si="1">AVERAGE(C4:C7)</f>
        <v>94</v>
      </c>
      <c r="E7" s="3">
        <f t="shared" si="0"/>
        <v>95.625</v>
      </c>
      <c r="F7" s="4"/>
    </row>
    <row r="8" spans="1:6" x14ac:dyDescent="0.25">
      <c r="A8">
        <v>5</v>
      </c>
      <c r="B8" s="1" t="s">
        <v>8</v>
      </c>
      <c r="C8" s="1">
        <v>68</v>
      </c>
      <c r="D8" s="3">
        <f t="shared" si="1"/>
        <v>95</v>
      </c>
      <c r="E8" s="3">
        <f t="shared" si="0"/>
        <v>97</v>
      </c>
      <c r="F8" s="4"/>
    </row>
    <row r="9" spans="1:6" x14ac:dyDescent="0.25">
      <c r="A9">
        <v>6</v>
      </c>
      <c r="B9" s="1" t="s">
        <v>9</v>
      </c>
      <c r="C9" s="1">
        <v>80</v>
      </c>
      <c r="D9" s="3">
        <f t="shared" si="1"/>
        <v>96.25</v>
      </c>
      <c r="E9" s="3">
        <f t="shared" si="0"/>
        <v>99.375</v>
      </c>
      <c r="F9" s="4"/>
    </row>
    <row r="10" spans="1:6" x14ac:dyDescent="0.25">
      <c r="A10">
        <v>7</v>
      </c>
      <c r="B10" s="1" t="s">
        <v>10</v>
      </c>
      <c r="C10" s="1">
        <v>86</v>
      </c>
      <c r="D10" s="3">
        <f t="shared" si="1"/>
        <v>97.75</v>
      </c>
      <c r="E10" s="3">
        <f t="shared" si="0"/>
        <v>101.125</v>
      </c>
      <c r="F10" s="4"/>
    </row>
    <row r="11" spans="1:6" x14ac:dyDescent="0.25">
      <c r="A11">
        <v>8</v>
      </c>
      <c r="B11" s="2" t="s">
        <v>11</v>
      </c>
      <c r="C11" s="1">
        <v>170</v>
      </c>
      <c r="D11" s="3">
        <f t="shared" si="1"/>
        <v>101</v>
      </c>
      <c r="E11" s="3">
        <f t="shared" si="0"/>
        <v>101.625</v>
      </c>
      <c r="F11" s="4"/>
    </row>
    <row r="12" spans="1:6" x14ac:dyDescent="0.25">
      <c r="A12">
        <v>9</v>
      </c>
      <c r="B12" s="1" t="s">
        <v>12</v>
      </c>
      <c r="C12" s="1">
        <v>69</v>
      </c>
      <c r="D12" s="3">
        <f t="shared" si="1"/>
        <v>101.25</v>
      </c>
      <c r="E12" s="3">
        <f t="shared" si="0"/>
        <v>102.625</v>
      </c>
      <c r="F12" s="4"/>
    </row>
    <row r="13" spans="1:6" x14ac:dyDescent="0.25">
      <c r="A13">
        <v>10</v>
      </c>
      <c r="B13" s="1" t="s">
        <v>13</v>
      </c>
      <c r="C13" s="1">
        <v>83</v>
      </c>
      <c r="D13" s="3">
        <f t="shared" si="1"/>
        <v>102</v>
      </c>
      <c r="E13" s="3">
        <f t="shared" si="0"/>
        <v>105.5</v>
      </c>
      <c r="F13" s="4"/>
    </row>
    <row r="14" spans="1:6" x14ac:dyDescent="0.25">
      <c r="A14">
        <v>11</v>
      </c>
      <c r="B14" s="1" t="s">
        <v>14</v>
      </c>
      <c r="C14" s="1">
        <v>91</v>
      </c>
      <c r="D14" s="3">
        <f t="shared" si="1"/>
        <v>103.25</v>
      </c>
      <c r="E14" s="3">
        <f t="shared" si="0"/>
        <v>108.125</v>
      </c>
      <c r="F14" s="4"/>
    </row>
    <row r="15" spans="1:6" x14ac:dyDescent="0.25">
      <c r="A15">
        <v>12</v>
      </c>
      <c r="B15" s="2" t="s">
        <v>15</v>
      </c>
      <c r="C15" s="1">
        <v>188</v>
      </c>
      <c r="D15" s="3">
        <f t="shared" si="1"/>
        <v>107.75</v>
      </c>
      <c r="E15" s="3">
        <f t="shared" si="0"/>
        <v>108.875</v>
      </c>
      <c r="F15" s="4"/>
    </row>
    <row r="16" spans="1:6" x14ac:dyDescent="0.25">
      <c r="A16">
        <v>13</v>
      </c>
      <c r="B16" s="1" t="s">
        <v>16</v>
      </c>
      <c r="C16" s="1">
        <v>72</v>
      </c>
      <c r="D16" s="3">
        <f t="shared" si="1"/>
        <v>108.5</v>
      </c>
      <c r="E16" s="3">
        <f t="shared" si="0"/>
        <v>110</v>
      </c>
      <c r="F16" s="4"/>
    </row>
    <row r="17" spans="1:7" x14ac:dyDescent="0.25">
      <c r="A17">
        <v>14</v>
      </c>
      <c r="B17" s="1" t="s">
        <v>17</v>
      </c>
      <c r="C17" s="1">
        <v>86</v>
      </c>
      <c r="D17" s="3">
        <f t="shared" si="1"/>
        <v>109.25</v>
      </c>
      <c r="E17" s="3">
        <f t="shared" si="0"/>
        <v>112.5</v>
      </c>
      <c r="F17" s="4"/>
    </row>
    <row r="18" spans="1:7" x14ac:dyDescent="0.25">
      <c r="A18">
        <v>15</v>
      </c>
      <c r="B18" s="1" t="s">
        <v>18</v>
      </c>
      <c r="C18" s="1">
        <v>97</v>
      </c>
      <c r="D18" s="3">
        <f t="shared" si="1"/>
        <v>110.75</v>
      </c>
      <c r="E18" s="1"/>
      <c r="F18" s="4"/>
    </row>
    <row r="19" spans="1:7" x14ac:dyDescent="0.25">
      <c r="A19">
        <v>16</v>
      </c>
      <c r="B19" s="2" t="s">
        <v>19</v>
      </c>
      <c r="C19" s="1">
        <v>202</v>
      </c>
      <c r="D19" s="3">
        <f t="shared" si="1"/>
        <v>114.25</v>
      </c>
      <c r="E19" s="1"/>
      <c r="F19" s="4">
        <f t="shared" ref="F19:F22" si="2">89.91126*EXP(0.01589*A18)</f>
        <v>114.11117402288464</v>
      </c>
      <c r="G19" s="14">
        <f>1.6377*A19+89.153</f>
        <v>115.3562</v>
      </c>
    </row>
    <row r="20" spans="1:7" x14ac:dyDescent="0.25">
      <c r="A20">
        <v>17</v>
      </c>
      <c r="B20" s="1" t="s">
        <v>20</v>
      </c>
      <c r="C20" s="1"/>
      <c r="D20" s="1"/>
      <c r="E20" s="1"/>
      <c r="F20" s="4">
        <f t="shared" si="2"/>
        <v>115.93888327140408</v>
      </c>
      <c r="G20" s="14">
        <f t="shared" ref="G20:G23" si="3">1.6377*A20+89.153</f>
        <v>116.9939</v>
      </c>
    </row>
    <row r="21" spans="1:7" x14ac:dyDescent="0.25">
      <c r="A21">
        <v>18</v>
      </c>
      <c r="B21" s="1" t="s">
        <v>21</v>
      </c>
      <c r="C21" s="1"/>
      <c r="D21" s="1"/>
      <c r="E21" s="1"/>
      <c r="F21" s="4">
        <f t="shared" si="2"/>
        <v>117.79586678798469</v>
      </c>
      <c r="G21" s="14">
        <f t="shared" si="3"/>
        <v>118.63160000000001</v>
      </c>
    </row>
    <row r="22" spans="1:7" x14ac:dyDescent="0.25">
      <c r="A22">
        <v>19</v>
      </c>
      <c r="B22" s="1" t="s">
        <v>22</v>
      </c>
      <c r="C22" s="1"/>
      <c r="D22" s="1"/>
      <c r="E22" s="1"/>
      <c r="F22" s="4">
        <f t="shared" si="2"/>
        <v>119.68259345615994</v>
      </c>
      <c r="G22" s="14">
        <f t="shared" si="3"/>
        <v>120.2693</v>
      </c>
    </row>
    <row r="23" spans="1:7" x14ac:dyDescent="0.25">
      <c r="A23">
        <v>20</v>
      </c>
      <c r="B23" s="2" t="s">
        <v>23</v>
      </c>
      <c r="C23" s="1"/>
      <c r="D23" s="1"/>
      <c r="E23" s="1"/>
      <c r="F23" s="4">
        <f>89.91126*EXP(0.01589*A22)</f>
        <v>121.59953966953205</v>
      </c>
      <c r="G23" s="14">
        <f t="shared" si="3"/>
        <v>121.90700000000001</v>
      </c>
    </row>
    <row r="26" spans="1:7" ht="23.65" customHeight="1" x14ac:dyDescent="0.25">
      <c r="C26" s="7" t="s">
        <v>24</v>
      </c>
      <c r="D26" s="8"/>
    </row>
    <row r="27" spans="1:7" ht="24.2" customHeight="1" x14ac:dyDescent="0.25">
      <c r="C27" s="9"/>
      <c r="D27" s="10"/>
    </row>
    <row r="28" spans="1:7" x14ac:dyDescent="0.25">
      <c r="C28" s="1" t="s">
        <v>20</v>
      </c>
      <c r="D28" s="1">
        <v>117</v>
      </c>
    </row>
    <row r="29" spans="1:7" x14ac:dyDescent="0.25">
      <c r="C29" s="1" t="s">
        <v>21</v>
      </c>
      <c r="D29" s="1">
        <v>118.5</v>
      </c>
    </row>
    <row r="30" spans="1:7" x14ac:dyDescent="0.25">
      <c r="C30" s="1" t="s">
        <v>22</v>
      </c>
      <c r="D30" s="1">
        <v>120</v>
      </c>
    </row>
    <row r="31" spans="1:7" x14ac:dyDescent="0.25">
      <c r="C31" s="1" t="s">
        <v>23</v>
      </c>
      <c r="D31" s="1">
        <v>121.5</v>
      </c>
    </row>
  </sheetData>
  <mergeCells count="6">
    <mergeCell ref="F2:F3"/>
    <mergeCell ref="C26:D27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Журов</dc:creator>
  <cp:lastModifiedBy>Elena</cp:lastModifiedBy>
  <dcterms:created xsi:type="dcterms:W3CDTF">2015-11-04T13:03:48Z</dcterms:created>
  <dcterms:modified xsi:type="dcterms:W3CDTF">2015-11-04T19:44:32Z</dcterms:modified>
</cp:coreProperties>
</file>