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.shimanov\Desktop\"/>
    </mc:Choice>
  </mc:AlternateContent>
  <bookViews>
    <workbookView xWindow="0" yWindow="0" windowWidth="20490" windowHeight="7365"/>
  </bookViews>
  <sheets>
    <sheet name="Поступления" sheetId="1" r:id="rId1"/>
    <sheet name="Расходы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0" i="1" l="1"/>
  <c r="E46" i="1"/>
  <c r="E42" i="1"/>
  <c r="E38" i="1"/>
  <c r="E34" i="1"/>
  <c r="E30" i="1"/>
  <c r="E26" i="1"/>
  <c r="E22" i="1"/>
  <c r="E18" i="1"/>
  <c r="E14" i="1"/>
  <c r="E10" i="1"/>
  <c r="E19" i="1"/>
  <c r="C3" i="1"/>
  <c r="D3" i="1"/>
  <c r="D5" i="1"/>
  <c r="C5" i="1"/>
  <c r="E6" i="1" s="1"/>
  <c r="B5" i="1"/>
  <c r="D49" i="1"/>
  <c r="C49" i="1"/>
  <c r="B49" i="1"/>
  <c r="D45" i="1"/>
  <c r="C45" i="1"/>
  <c r="B45" i="1"/>
  <c r="D41" i="1"/>
  <c r="C41" i="1"/>
  <c r="B41" i="1"/>
  <c r="D37" i="1"/>
  <c r="C37" i="1"/>
  <c r="B37" i="1"/>
  <c r="D33" i="1"/>
  <c r="C33" i="1"/>
  <c r="B33" i="1"/>
  <c r="D29" i="1"/>
  <c r="C29" i="1"/>
  <c r="B29" i="1"/>
  <c r="D25" i="1"/>
  <c r="C25" i="1"/>
  <c r="B25" i="1"/>
  <c r="D21" i="1"/>
  <c r="C21" i="1"/>
  <c r="B21" i="1"/>
  <c r="D17" i="1"/>
  <c r="C17" i="1"/>
  <c r="B17" i="1"/>
  <c r="D13" i="1"/>
  <c r="C13" i="1"/>
  <c r="B13" i="1"/>
  <c r="C9" i="1"/>
  <c r="D9" i="1"/>
  <c r="E51" i="1"/>
  <c r="E47" i="1"/>
  <c r="E43" i="1"/>
  <c r="E39" i="1"/>
  <c r="E35" i="1"/>
  <c r="E31" i="1"/>
  <c r="E27" i="1"/>
  <c r="E23" i="1"/>
  <c r="E15" i="1"/>
  <c r="E11" i="1"/>
  <c r="E9" i="1" s="1"/>
  <c r="E7" i="1"/>
  <c r="E5" i="1" s="1"/>
  <c r="E17" i="1" l="1"/>
  <c r="E45" i="1"/>
  <c r="E29" i="1"/>
  <c r="E13" i="1"/>
  <c r="E33" i="1"/>
  <c r="E21" i="1"/>
  <c r="E37" i="1"/>
  <c r="E49" i="1"/>
  <c r="E25" i="1"/>
  <c r="E41" i="1"/>
  <c r="D2" i="1"/>
  <c r="E3" i="1"/>
  <c r="C2" i="1"/>
  <c r="E8" i="1"/>
  <c r="E12" i="1" s="1"/>
  <c r="E16" i="1" s="1"/>
  <c r="E20" i="1" s="1"/>
  <c r="E24" i="1" s="1"/>
  <c r="E28" i="1" s="1"/>
  <c r="E32" i="1" s="1"/>
  <c r="E36" i="1" s="1"/>
  <c r="E40" i="1" s="1"/>
  <c r="E44" i="1" s="1"/>
  <c r="E48" i="1" s="1"/>
  <c r="E52" i="1" s="1"/>
  <c r="B2" i="2"/>
  <c r="B3" i="1" l="1"/>
  <c r="B9" i="1"/>
  <c r="B2" i="1" s="1"/>
  <c r="E2" i="1" s="1"/>
</calcChain>
</file>

<file path=xl/sharedStrings.xml><?xml version="1.0" encoding="utf-8"?>
<sst xmlns="http://schemas.openxmlformats.org/spreadsheetml/2006/main" count="45" uniqueCount="9">
  <si>
    <t>ФБ</t>
  </si>
  <si>
    <t>СПБ</t>
  </si>
  <si>
    <t>ЛО</t>
  </si>
  <si>
    <t>доход</t>
  </si>
  <si>
    <t>расход</t>
  </si>
  <si>
    <t>сальдо</t>
  </si>
  <si>
    <t>РАСХОД</t>
  </si>
  <si>
    <t>дата</t>
  </si>
  <si>
    <t>всего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</si>
</sst>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44" fontId="0" fillId="0" borderId="0" xfId="1" applyFont="1"/>
    <xf numFmtId="14" fontId="0" fillId="0" borderId="0" xfId="0" applyNumberFormat="1"/>
    <xf numFmtId="14" fontId="0" fillId="0" borderId="1" xfId="0" applyNumberFormat="1" applyBorder="1"/>
    <xf numFmtId="44" fontId="0" fillId="0" borderId="0" xfId="1" applyFont="1" applyBorder="1"/>
    <xf numFmtId="14" fontId="2" fillId="0" borderId="1" xfId="0" applyNumberFormat="1" applyFont="1" applyBorder="1"/>
    <xf numFmtId="44" fontId="2" fillId="0" borderId="0" xfId="1" applyFont="1" applyBorder="1"/>
    <xf numFmtId="14" fontId="0" fillId="0" borderId="3" xfId="0" applyNumberFormat="1" applyBorder="1"/>
    <xf numFmtId="44" fontId="0" fillId="0" borderId="4" xfId="1" applyFont="1" applyBorder="1"/>
    <xf numFmtId="14" fontId="0" fillId="2" borderId="6" xfId="0" applyNumberFormat="1" applyFill="1" applyBorder="1"/>
    <xf numFmtId="44" fontId="0" fillId="2" borderId="7" xfId="1" applyFont="1" applyFill="1" applyBorder="1"/>
    <xf numFmtId="44" fontId="0" fillId="2" borderId="8" xfId="1" applyFont="1" applyFill="1" applyBorder="1"/>
    <xf numFmtId="44" fontId="0" fillId="0" borderId="2" xfId="1" applyFont="1" applyBorder="1"/>
    <xf numFmtId="44" fontId="2" fillId="0" borderId="2" xfId="1" applyFont="1" applyBorder="1"/>
    <xf numFmtId="44" fontId="0" fillId="0" borderId="5" xfId="1" applyFont="1" applyBorder="1"/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142875</xdr:colOff>
      <xdr:row>1</xdr:row>
      <xdr:rowOff>180975</xdr:rowOff>
    </xdr:from>
    <xdr:to>
      <xdr:col>16</xdr:col>
      <xdr:colOff>114300</xdr:colOff>
      <xdr:row>16</xdr:row>
      <xdr:rowOff>104775</xdr:rowOff>
    </xdr:to>
    <xdr:sp macro="" textlink="">
      <xdr:nvSpPr>
        <xdr:cNvPr id="2" name="TextBox 1"/>
        <xdr:cNvSpPr txBox="1"/>
      </xdr:nvSpPr>
      <xdr:spPr>
        <a:xfrm>
          <a:off x="5934075" y="371475"/>
          <a:ext cx="6067425" cy="2924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100"/>
            <a:t>В</a:t>
          </a:r>
          <a:r>
            <a:rPr lang="ru-RU" sz="1100" baseline="0"/>
            <a:t> январе получили 1000 от "ЛО" расходы = 500 рублей за счет ЛО </a:t>
          </a:r>
        </a:p>
        <a:p>
          <a:r>
            <a:rPr lang="ru-RU" sz="1100" baseline="0"/>
            <a:t>В феврале получили 1000 от "ФБ" расходы = 500 рублей за счет ЛО </a:t>
          </a:r>
        </a:p>
        <a:p>
          <a:r>
            <a:rPr lang="ru-RU" sz="1100" baseline="0"/>
            <a:t>В марте получили 1000 от СПБ расходы 500 рублей за счет ФБ</a:t>
          </a:r>
        </a:p>
        <a:p>
          <a:r>
            <a:rPr lang="ru-RU" sz="1100" baseline="0"/>
            <a:t>И т.д.</a:t>
          </a:r>
        </a:p>
        <a:p>
          <a:r>
            <a:rPr lang="ru-RU" sz="1100" baseline="0"/>
            <a:t> В итоге будет:</a:t>
          </a:r>
        </a:p>
        <a:p>
          <a:endParaRPr lang="ru-RU" sz="1100" baseline="0"/>
        </a:p>
        <a:p>
          <a:r>
            <a:rPr lang="ru-RU" sz="1100" baseline="0"/>
            <a:t>Всего расходов было 8500 нужна формула за счет кого мы эти 8 500 потратили в календарном порядке. </a:t>
          </a:r>
        </a:p>
        <a:p>
          <a:endParaRPr lang="ru-RU" sz="1100"/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2"/>
  <sheetViews>
    <sheetView tabSelected="1" workbookViewId="0">
      <selection activeCell="B3" sqref="B3"/>
    </sheetView>
  </sheetViews>
  <sheetFormatPr defaultRowHeight="15" x14ac:dyDescent="0.25"/>
  <cols>
    <col min="1" max="1" width="10.140625" style="2" customWidth="1"/>
    <col min="2" max="2" width="13.5703125" style="1" customWidth="1"/>
    <col min="3" max="3" width="13.7109375" style="1" customWidth="1"/>
    <col min="4" max="4" width="18.7109375" style="1" customWidth="1"/>
    <col min="5" max="5" width="21.5703125" style="1" customWidth="1"/>
  </cols>
  <sheetData>
    <row r="1" spans="1:5" x14ac:dyDescent="0.25">
      <c r="B1" s="1" t="s">
        <v>0</v>
      </c>
      <c r="C1" s="1" t="s">
        <v>1</v>
      </c>
      <c r="D1" s="1" t="s">
        <v>2</v>
      </c>
      <c r="E1" s="1" t="s">
        <v>8</v>
      </c>
    </row>
    <row r="2" spans="1:5" x14ac:dyDescent="0.25">
      <c r="A2" s="2" t="s">
        <v>3</v>
      </c>
      <c r="B2" s="1">
        <f>B5+B9+B13+B17+B21+B25+B29+B33+B37+B41+B45+B49</f>
        <v>4000</v>
      </c>
      <c r="C2" s="1">
        <f t="shared" ref="C2:D2" si="0">C5+C9+C13+C17+C21+C25+C29+C33+C37+C41+C45+C49</f>
        <v>4000</v>
      </c>
      <c r="D2" s="1">
        <f t="shared" si="0"/>
        <v>4000</v>
      </c>
      <c r="E2" s="1">
        <f>B2+C2+D2</f>
        <v>12000</v>
      </c>
    </row>
    <row r="3" spans="1:5" x14ac:dyDescent="0.25">
      <c r="A3" s="2" t="s">
        <v>4</v>
      </c>
      <c r="B3" s="1">
        <f>B7+B11+B15+B19+B23+B27+B31+B35+B39+B43+B47+B51</f>
        <v>0</v>
      </c>
      <c r="C3" s="1">
        <f t="shared" ref="C3:E3" si="1">C7+C11+C15+C19+C23+C27+C31+C35+C39+C43+C47+C51</f>
        <v>0</v>
      </c>
      <c r="D3" s="1">
        <f t="shared" si="1"/>
        <v>0</v>
      </c>
      <c r="E3" s="1">
        <f t="shared" si="1"/>
        <v>8500</v>
      </c>
    </row>
    <row r="4" spans="1:5" ht="15.75" thickBot="1" x14ac:dyDescent="0.3">
      <c r="A4" s="2" t="s">
        <v>5</v>
      </c>
    </row>
    <row r="5" spans="1:5" ht="21.75" customHeight="1" thickBot="1" x14ac:dyDescent="0.3">
      <c r="A5" s="9">
        <v>42005</v>
      </c>
      <c r="B5" s="10">
        <f>SUM(B6:B8)</f>
        <v>0</v>
      </c>
      <c r="C5" s="10">
        <f t="shared" ref="C5" si="2">SUM(C6:C8)</f>
        <v>0</v>
      </c>
      <c r="D5" s="10">
        <f t="shared" ref="D5" si="3">SUM(D6:D8)</f>
        <v>1000</v>
      </c>
      <c r="E5" s="11">
        <f>E6-E7</f>
        <v>500</v>
      </c>
    </row>
    <row r="6" spans="1:5" x14ac:dyDescent="0.25">
      <c r="A6" s="3" t="s">
        <v>3</v>
      </c>
      <c r="B6" s="4"/>
      <c r="C6" s="4"/>
      <c r="D6" s="4">
        <v>1000</v>
      </c>
      <c r="E6" s="12">
        <f>B5+C5+D5</f>
        <v>1000</v>
      </c>
    </row>
    <row r="7" spans="1:5" x14ac:dyDescent="0.25">
      <c r="A7" s="5" t="s">
        <v>4</v>
      </c>
      <c r="B7" s="6"/>
      <c r="C7" s="6"/>
      <c r="D7" s="6"/>
      <c r="E7" s="13">
        <f>Расходы!B3</f>
        <v>500</v>
      </c>
    </row>
    <row r="8" spans="1:5" ht="15.75" thickBot="1" x14ac:dyDescent="0.3">
      <c r="A8" s="7" t="s">
        <v>5</v>
      </c>
      <c r="B8" s="8"/>
      <c r="C8" s="8"/>
      <c r="D8" s="8"/>
      <c r="E8" s="14">
        <f>E6-E7</f>
        <v>500</v>
      </c>
    </row>
    <row r="9" spans="1:5" ht="15.75" thickBot="1" x14ac:dyDescent="0.3">
      <c r="A9" s="9">
        <v>42036</v>
      </c>
      <c r="B9" s="10">
        <f>SUM(B10:B12)</f>
        <v>1000</v>
      </c>
      <c r="C9" s="10">
        <f t="shared" ref="C9:D9" si="4">SUM(C10:C12)</f>
        <v>0</v>
      </c>
      <c r="D9" s="10">
        <f t="shared" si="4"/>
        <v>0</v>
      </c>
      <c r="E9" s="11">
        <f>E10-E11</f>
        <v>500</v>
      </c>
    </row>
    <row r="10" spans="1:5" x14ac:dyDescent="0.25">
      <c r="A10" s="3" t="s">
        <v>3</v>
      </c>
      <c r="B10" s="4">
        <v>1000</v>
      </c>
      <c r="C10" s="4"/>
      <c r="D10" s="4"/>
      <c r="E10" s="12">
        <f>SUM(B10:D10)</f>
        <v>1000</v>
      </c>
    </row>
    <row r="11" spans="1:5" x14ac:dyDescent="0.25">
      <c r="A11" s="3" t="s">
        <v>4</v>
      </c>
      <c r="B11" s="4"/>
      <c r="C11" s="4"/>
      <c r="D11" s="4"/>
      <c r="E11" s="12">
        <f>Расходы!B4</f>
        <v>500</v>
      </c>
    </row>
    <row r="12" spans="1:5" ht="15.75" thickBot="1" x14ac:dyDescent="0.3">
      <c r="A12" s="7" t="s">
        <v>5</v>
      </c>
      <c r="B12" s="8"/>
      <c r="C12" s="8"/>
      <c r="D12" s="8"/>
      <c r="E12" s="14">
        <f>E8+E10-E11</f>
        <v>1000</v>
      </c>
    </row>
    <row r="13" spans="1:5" ht="15.75" thickBot="1" x14ac:dyDescent="0.3">
      <c r="A13" s="9">
        <v>42064</v>
      </c>
      <c r="B13" s="10">
        <f>SUM(B14:B16)</f>
        <v>0</v>
      </c>
      <c r="C13" s="10">
        <f t="shared" ref="C13" si="5">SUM(C14:C16)</f>
        <v>1000</v>
      </c>
      <c r="D13" s="10">
        <f t="shared" ref="D13" si="6">SUM(D14:D16)</f>
        <v>0</v>
      </c>
      <c r="E13" s="11">
        <f>E14-E15</f>
        <v>500</v>
      </c>
    </row>
    <row r="14" spans="1:5" x14ac:dyDescent="0.25">
      <c r="A14" s="3" t="s">
        <v>3</v>
      </c>
      <c r="B14" s="4"/>
      <c r="C14" s="4">
        <v>1000</v>
      </c>
      <c r="D14" s="4"/>
      <c r="E14" s="12">
        <f>SUM(B14:D14)</f>
        <v>1000</v>
      </c>
    </row>
    <row r="15" spans="1:5" x14ac:dyDescent="0.25">
      <c r="A15" s="3" t="s">
        <v>4</v>
      </c>
      <c r="B15" s="4"/>
      <c r="C15" s="4"/>
      <c r="D15" s="4"/>
      <c r="E15" s="12">
        <f>Расходы!B5</f>
        <v>500</v>
      </c>
    </row>
    <row r="16" spans="1:5" ht="15.75" thickBot="1" x14ac:dyDescent="0.3">
      <c r="A16" s="7" t="s">
        <v>5</v>
      </c>
      <c r="B16" s="8"/>
      <c r="C16" s="8"/>
      <c r="D16" s="8"/>
      <c r="E16" s="14">
        <f>E12+E14-E15</f>
        <v>1500</v>
      </c>
    </row>
    <row r="17" spans="1:5" ht="15.75" thickBot="1" x14ac:dyDescent="0.3">
      <c r="A17" s="9">
        <v>42095</v>
      </c>
      <c r="B17" s="10">
        <f>SUM(B18:B20)</f>
        <v>0</v>
      </c>
      <c r="C17" s="10">
        <f t="shared" ref="C17" si="7">SUM(C18:C20)</f>
        <v>0</v>
      </c>
      <c r="D17" s="10">
        <f t="shared" ref="D17" si="8">SUM(D18:D20)</f>
        <v>1000</v>
      </c>
      <c r="E17" s="11">
        <f>E18-E19</f>
        <v>500</v>
      </c>
    </row>
    <row r="18" spans="1:5" x14ac:dyDescent="0.25">
      <c r="A18" s="3" t="s">
        <v>3</v>
      </c>
      <c r="B18" s="4"/>
      <c r="C18" s="4"/>
      <c r="D18" s="4">
        <v>1000</v>
      </c>
      <c r="E18" s="12">
        <f>SUM(B18:D18)</f>
        <v>1000</v>
      </c>
    </row>
    <row r="19" spans="1:5" x14ac:dyDescent="0.25">
      <c r="A19" s="3" t="s">
        <v>4</v>
      </c>
      <c r="B19" s="4"/>
      <c r="C19" s="4"/>
      <c r="D19" s="4"/>
      <c r="E19" s="12">
        <f>Расходы!B6</f>
        <v>500</v>
      </c>
    </row>
    <row r="20" spans="1:5" ht="15.75" thickBot="1" x14ac:dyDescent="0.3">
      <c r="A20" s="7" t="s">
        <v>5</v>
      </c>
      <c r="B20" s="8"/>
      <c r="C20" s="8"/>
      <c r="D20" s="8"/>
      <c r="E20" s="14">
        <f>E16+E18-E19</f>
        <v>2000</v>
      </c>
    </row>
    <row r="21" spans="1:5" ht="15.75" thickBot="1" x14ac:dyDescent="0.3">
      <c r="A21" s="9">
        <v>42125</v>
      </c>
      <c r="B21" s="10">
        <f>SUM(B22:B24)</f>
        <v>1000</v>
      </c>
      <c r="C21" s="10">
        <f t="shared" ref="C21" si="9">SUM(C22:C24)</f>
        <v>0</v>
      </c>
      <c r="D21" s="10">
        <f t="shared" ref="D21" si="10">SUM(D22:D24)</f>
        <v>0</v>
      </c>
      <c r="E21" s="11">
        <f>E22-E23</f>
        <v>500</v>
      </c>
    </row>
    <row r="22" spans="1:5" x14ac:dyDescent="0.25">
      <c r="A22" s="3" t="s">
        <v>3</v>
      </c>
      <c r="B22" s="4">
        <v>1000</v>
      </c>
      <c r="C22" s="4"/>
      <c r="D22" s="4"/>
      <c r="E22" s="12">
        <f>SUM(B22:D22)</f>
        <v>1000</v>
      </c>
    </row>
    <row r="23" spans="1:5" x14ac:dyDescent="0.25">
      <c r="A23" s="3" t="s">
        <v>4</v>
      </c>
      <c r="B23" s="4"/>
      <c r="C23" s="4"/>
      <c r="D23" s="4"/>
      <c r="E23" s="12">
        <f>Расходы!B7</f>
        <v>500</v>
      </c>
    </row>
    <row r="24" spans="1:5" ht="15.75" thickBot="1" x14ac:dyDescent="0.3">
      <c r="A24" s="7" t="s">
        <v>5</v>
      </c>
      <c r="B24" s="8"/>
      <c r="C24" s="8"/>
      <c r="D24" s="8"/>
      <c r="E24" s="14">
        <f>E20+E22-E23</f>
        <v>2500</v>
      </c>
    </row>
    <row r="25" spans="1:5" ht="15.75" thickBot="1" x14ac:dyDescent="0.3">
      <c r="A25" s="9">
        <v>42156</v>
      </c>
      <c r="B25" s="10">
        <f>SUM(B26:B28)</f>
        <v>0</v>
      </c>
      <c r="C25" s="10">
        <f t="shared" ref="C25" si="11">SUM(C26:C28)</f>
        <v>1000</v>
      </c>
      <c r="D25" s="10">
        <f t="shared" ref="D25" si="12">SUM(D26:D28)</f>
        <v>0</v>
      </c>
      <c r="E25" s="11">
        <f>E26-E27</f>
        <v>200</v>
      </c>
    </row>
    <row r="26" spans="1:5" x14ac:dyDescent="0.25">
      <c r="A26" s="3" t="s">
        <v>3</v>
      </c>
      <c r="B26" s="4"/>
      <c r="C26" s="4">
        <v>1000</v>
      </c>
      <c r="D26" s="4"/>
      <c r="E26" s="12">
        <f>SUM(B26:D26)</f>
        <v>1000</v>
      </c>
    </row>
    <row r="27" spans="1:5" x14ac:dyDescent="0.25">
      <c r="A27" s="3" t="s">
        <v>4</v>
      </c>
      <c r="B27" s="4"/>
      <c r="C27" s="4"/>
      <c r="D27" s="4"/>
      <c r="E27" s="12">
        <f>Расходы!B8</f>
        <v>800</v>
      </c>
    </row>
    <row r="28" spans="1:5" ht="15.75" thickBot="1" x14ac:dyDescent="0.3">
      <c r="A28" s="7" t="s">
        <v>5</v>
      </c>
      <c r="B28" s="8"/>
      <c r="C28" s="8"/>
      <c r="D28" s="8"/>
      <c r="E28" s="14">
        <f>E24+E26-E27</f>
        <v>2700</v>
      </c>
    </row>
    <row r="29" spans="1:5" ht="15.75" thickBot="1" x14ac:dyDescent="0.3">
      <c r="A29" s="9">
        <v>42186</v>
      </c>
      <c r="B29" s="10">
        <f>SUM(B30:B32)</f>
        <v>0</v>
      </c>
      <c r="C29" s="10">
        <f t="shared" ref="C29" si="13">SUM(C30:C32)</f>
        <v>0</v>
      </c>
      <c r="D29" s="10">
        <f t="shared" ref="D29" si="14">SUM(D30:D32)</f>
        <v>1000</v>
      </c>
      <c r="E29" s="11">
        <f>E30-E31</f>
        <v>200</v>
      </c>
    </row>
    <row r="30" spans="1:5" x14ac:dyDescent="0.25">
      <c r="A30" s="3" t="s">
        <v>3</v>
      </c>
      <c r="B30" s="4"/>
      <c r="C30" s="4"/>
      <c r="D30" s="4">
        <v>1000</v>
      </c>
      <c r="E30" s="12">
        <f>SUM(B30:D30)</f>
        <v>1000</v>
      </c>
    </row>
    <row r="31" spans="1:5" x14ac:dyDescent="0.25">
      <c r="A31" s="3" t="s">
        <v>4</v>
      </c>
      <c r="B31" s="4"/>
      <c r="C31" s="4"/>
      <c r="D31" s="4"/>
      <c r="E31" s="12">
        <f>Расходы!B9</f>
        <v>800</v>
      </c>
    </row>
    <row r="32" spans="1:5" ht="15.75" thickBot="1" x14ac:dyDescent="0.3">
      <c r="A32" s="7" t="s">
        <v>5</v>
      </c>
      <c r="B32" s="8"/>
      <c r="C32" s="8"/>
      <c r="D32" s="8"/>
      <c r="E32" s="14">
        <f>E28+E30-E31</f>
        <v>2900</v>
      </c>
    </row>
    <row r="33" spans="1:5" ht="15.75" thickBot="1" x14ac:dyDescent="0.3">
      <c r="A33" s="9">
        <v>42217</v>
      </c>
      <c r="B33" s="10">
        <f>SUM(B34:B36)</f>
        <v>1000</v>
      </c>
      <c r="C33" s="10">
        <f t="shared" ref="C33" si="15">SUM(C34:C36)</f>
        <v>0</v>
      </c>
      <c r="D33" s="10">
        <f t="shared" ref="D33" si="16">SUM(D34:D36)</f>
        <v>0</v>
      </c>
      <c r="E33" s="11">
        <f>E34-E35</f>
        <v>500</v>
      </c>
    </row>
    <row r="34" spans="1:5" x14ac:dyDescent="0.25">
      <c r="A34" s="3" t="s">
        <v>3</v>
      </c>
      <c r="B34" s="4">
        <v>1000</v>
      </c>
      <c r="C34" s="4"/>
      <c r="D34" s="4"/>
      <c r="E34" s="12">
        <f>SUM(B34:D34)</f>
        <v>1000</v>
      </c>
    </row>
    <row r="35" spans="1:5" x14ac:dyDescent="0.25">
      <c r="A35" s="3" t="s">
        <v>4</v>
      </c>
      <c r="B35" s="4"/>
      <c r="C35" s="4"/>
      <c r="D35" s="4"/>
      <c r="E35" s="12">
        <f>Расходы!B10</f>
        <v>500</v>
      </c>
    </row>
    <row r="36" spans="1:5" ht="15.75" thickBot="1" x14ac:dyDescent="0.3">
      <c r="A36" s="7" t="s">
        <v>5</v>
      </c>
      <c r="B36" s="8"/>
      <c r="C36" s="8"/>
      <c r="D36" s="8"/>
      <c r="E36" s="14">
        <f>E32+E34-E35</f>
        <v>3400</v>
      </c>
    </row>
    <row r="37" spans="1:5" ht="15.75" thickBot="1" x14ac:dyDescent="0.3">
      <c r="A37" s="9">
        <v>42248</v>
      </c>
      <c r="B37" s="10">
        <f>SUM(B38:B40)</f>
        <v>0</v>
      </c>
      <c r="C37" s="10">
        <f t="shared" ref="C37" si="17">SUM(C38:C40)</f>
        <v>1000</v>
      </c>
      <c r="D37" s="10">
        <f t="shared" ref="D37" si="18">SUM(D38:D40)</f>
        <v>0</v>
      </c>
      <c r="E37" s="11">
        <f>E38-E39</f>
        <v>100</v>
      </c>
    </row>
    <row r="38" spans="1:5" x14ac:dyDescent="0.25">
      <c r="A38" s="3" t="s">
        <v>3</v>
      </c>
      <c r="B38" s="4"/>
      <c r="C38" s="4">
        <v>1000</v>
      </c>
      <c r="D38" s="4"/>
      <c r="E38" s="12">
        <f>SUM(B38:D38)</f>
        <v>1000</v>
      </c>
    </row>
    <row r="39" spans="1:5" x14ac:dyDescent="0.25">
      <c r="A39" s="3" t="s">
        <v>4</v>
      </c>
      <c r="B39" s="4"/>
      <c r="C39" s="4"/>
      <c r="D39" s="4"/>
      <c r="E39" s="12">
        <f>Расходы!B11</f>
        <v>900</v>
      </c>
    </row>
    <row r="40" spans="1:5" ht="15.75" thickBot="1" x14ac:dyDescent="0.3">
      <c r="A40" s="7" t="s">
        <v>5</v>
      </c>
      <c r="B40" s="8"/>
      <c r="C40" s="8"/>
      <c r="D40" s="8"/>
      <c r="E40" s="14">
        <f>E36+E38-E39</f>
        <v>3500</v>
      </c>
    </row>
    <row r="41" spans="1:5" ht="15.75" thickBot="1" x14ac:dyDescent="0.3">
      <c r="A41" s="9">
        <v>42278</v>
      </c>
      <c r="B41" s="10">
        <f>SUM(B42:B44)</f>
        <v>0</v>
      </c>
      <c r="C41" s="10">
        <f t="shared" ref="C41" si="19">SUM(C42:C44)</f>
        <v>0</v>
      </c>
      <c r="D41" s="10">
        <f t="shared" ref="D41" si="20">SUM(D42:D44)</f>
        <v>1000</v>
      </c>
      <c r="E41" s="11">
        <f>E42-E43</f>
        <v>500</v>
      </c>
    </row>
    <row r="42" spans="1:5" x14ac:dyDescent="0.25">
      <c r="A42" s="3" t="s">
        <v>3</v>
      </c>
      <c r="B42" s="4"/>
      <c r="C42" s="4"/>
      <c r="D42" s="4">
        <v>1000</v>
      </c>
      <c r="E42" s="12">
        <f>SUM(B42:D42)</f>
        <v>1000</v>
      </c>
    </row>
    <row r="43" spans="1:5" x14ac:dyDescent="0.25">
      <c r="A43" s="3" t="s">
        <v>4</v>
      </c>
      <c r="B43" s="4"/>
      <c r="C43" s="4"/>
      <c r="D43" s="4"/>
      <c r="E43" s="12">
        <f>Расходы!B12</f>
        <v>500</v>
      </c>
    </row>
    <row r="44" spans="1:5" ht="15.75" thickBot="1" x14ac:dyDescent="0.3">
      <c r="A44" s="7" t="s">
        <v>5</v>
      </c>
      <c r="B44" s="8"/>
      <c r="C44" s="8"/>
      <c r="D44" s="8"/>
      <c r="E44" s="14">
        <f>E40+E42-E43</f>
        <v>4000</v>
      </c>
    </row>
    <row r="45" spans="1:5" ht="15.75" thickBot="1" x14ac:dyDescent="0.3">
      <c r="A45" s="9">
        <v>42309</v>
      </c>
      <c r="B45" s="10">
        <f>SUM(B46:B48)</f>
        <v>1000</v>
      </c>
      <c r="C45" s="10">
        <f t="shared" ref="C45" si="21">SUM(C46:C48)</f>
        <v>0</v>
      </c>
      <c r="D45" s="10">
        <f t="shared" ref="D45" si="22">SUM(D46:D48)</f>
        <v>0</v>
      </c>
      <c r="E45" s="11">
        <f>E46-E47</f>
        <v>-1000</v>
      </c>
    </row>
    <row r="46" spans="1:5" x14ac:dyDescent="0.25">
      <c r="A46" s="3" t="s">
        <v>3</v>
      </c>
      <c r="B46" s="4">
        <v>1000</v>
      </c>
      <c r="C46" s="4"/>
      <c r="D46" s="4"/>
      <c r="E46" s="12">
        <f>SUM(B46:D46)</f>
        <v>1000</v>
      </c>
    </row>
    <row r="47" spans="1:5" x14ac:dyDescent="0.25">
      <c r="A47" s="3" t="s">
        <v>4</v>
      </c>
      <c r="B47" s="4"/>
      <c r="C47" s="4"/>
      <c r="D47" s="4"/>
      <c r="E47" s="12">
        <f>Расходы!B13</f>
        <v>2000</v>
      </c>
    </row>
    <row r="48" spans="1:5" ht="15.75" thickBot="1" x14ac:dyDescent="0.3">
      <c r="A48" s="7" t="s">
        <v>5</v>
      </c>
      <c r="B48" s="8"/>
      <c r="C48" s="8"/>
      <c r="D48" s="8"/>
      <c r="E48" s="14">
        <f>E44+E46-E47</f>
        <v>3000</v>
      </c>
    </row>
    <row r="49" spans="1:5" ht="15.75" thickBot="1" x14ac:dyDescent="0.3">
      <c r="A49" s="9">
        <v>42339</v>
      </c>
      <c r="B49" s="10">
        <f>SUM(B50:B52)</f>
        <v>0</v>
      </c>
      <c r="C49" s="10">
        <f t="shared" ref="C49" si="23">SUM(C50:C52)</f>
        <v>1000</v>
      </c>
      <c r="D49" s="10">
        <f t="shared" ref="D49" si="24">SUM(D50:D52)</f>
        <v>0</v>
      </c>
      <c r="E49" s="11">
        <f>E50-E51</f>
        <v>500</v>
      </c>
    </row>
    <row r="50" spans="1:5" x14ac:dyDescent="0.25">
      <c r="A50" s="3" t="s">
        <v>3</v>
      </c>
      <c r="B50" s="4"/>
      <c r="C50" s="4">
        <v>1000</v>
      </c>
      <c r="D50" s="4"/>
      <c r="E50" s="12">
        <f>SUM(B50:D50)</f>
        <v>1000</v>
      </c>
    </row>
    <row r="51" spans="1:5" x14ac:dyDescent="0.25">
      <c r="A51" s="3" t="s">
        <v>4</v>
      </c>
      <c r="B51" s="4"/>
      <c r="C51" s="4"/>
      <c r="D51" s="4"/>
      <c r="E51" s="12">
        <f>Расходы!B14</f>
        <v>500</v>
      </c>
    </row>
    <row r="52" spans="1:5" ht="15.75" thickBot="1" x14ac:dyDescent="0.3">
      <c r="A52" s="7" t="s">
        <v>5</v>
      </c>
      <c r="B52" s="8"/>
      <c r="C52" s="8"/>
      <c r="D52" s="8"/>
      <c r="E52" s="14">
        <f>E48+E50-E51</f>
        <v>3500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"/>
  <sheetViews>
    <sheetView workbookViewId="0">
      <selection activeCell="H11" sqref="H11"/>
    </sheetView>
  </sheetViews>
  <sheetFormatPr defaultRowHeight="15" x14ac:dyDescent="0.25"/>
  <cols>
    <col min="1" max="1" width="10.140625" bestFit="1" customWidth="1"/>
    <col min="2" max="2" width="14.28515625" customWidth="1"/>
  </cols>
  <sheetData>
    <row r="1" spans="1:2" x14ac:dyDescent="0.25">
      <c r="B1" t="s">
        <v>6</v>
      </c>
    </row>
    <row r="2" spans="1:2" x14ac:dyDescent="0.25">
      <c r="A2" t="s">
        <v>7</v>
      </c>
      <c r="B2" s="1">
        <f>SUM(B3:B14)</f>
        <v>8500</v>
      </c>
    </row>
    <row r="3" spans="1:2" x14ac:dyDescent="0.25">
      <c r="A3" s="2">
        <v>42005</v>
      </c>
      <c r="B3">
        <v>500</v>
      </c>
    </row>
    <row r="4" spans="1:2" x14ac:dyDescent="0.25">
      <c r="A4" s="2">
        <v>42036</v>
      </c>
      <c r="B4">
        <v>500</v>
      </c>
    </row>
    <row r="5" spans="1:2" x14ac:dyDescent="0.25">
      <c r="A5" s="2">
        <v>42064</v>
      </c>
      <c r="B5">
        <v>500</v>
      </c>
    </row>
    <row r="6" spans="1:2" x14ac:dyDescent="0.25">
      <c r="A6" s="2">
        <v>42095</v>
      </c>
      <c r="B6">
        <v>500</v>
      </c>
    </row>
    <row r="7" spans="1:2" x14ac:dyDescent="0.25">
      <c r="A7" s="2">
        <v>42125</v>
      </c>
      <c r="B7">
        <v>500</v>
      </c>
    </row>
    <row r="8" spans="1:2" x14ac:dyDescent="0.25">
      <c r="A8" s="2">
        <v>42156</v>
      </c>
      <c r="B8">
        <v>800</v>
      </c>
    </row>
    <row r="9" spans="1:2" x14ac:dyDescent="0.25">
      <c r="A9" s="2">
        <v>42186</v>
      </c>
      <c r="B9">
        <v>800</v>
      </c>
    </row>
    <row r="10" spans="1:2" x14ac:dyDescent="0.25">
      <c r="A10" s="2">
        <v>42217</v>
      </c>
      <c r="B10">
        <v>500</v>
      </c>
    </row>
    <row r="11" spans="1:2" x14ac:dyDescent="0.25">
      <c r="A11" s="2">
        <v>42248</v>
      </c>
      <c r="B11">
        <v>900</v>
      </c>
    </row>
    <row r="12" spans="1:2" x14ac:dyDescent="0.25">
      <c r="A12" s="2">
        <v>42278</v>
      </c>
      <c r="B12">
        <v>500</v>
      </c>
    </row>
    <row r="13" spans="1:2" x14ac:dyDescent="0.25">
      <c r="A13" s="2">
        <v>42309</v>
      </c>
      <c r="B13">
        <v>2000</v>
      </c>
    </row>
    <row r="14" spans="1:2" x14ac:dyDescent="0.25">
      <c r="A14" s="2">
        <v>42339</v>
      </c>
      <c r="B14">
        <v>500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Поступления</vt:lpstr>
      <vt:lpstr>Расходы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Шиманов Кирилл Игоревич</dc:creator>
  <cp:lastModifiedBy>Шиманов Кирилл Игоревич</cp:lastModifiedBy>
  <dcterms:created xsi:type="dcterms:W3CDTF">2015-11-05T11:58:57Z</dcterms:created>
  <dcterms:modified xsi:type="dcterms:W3CDTF">2015-11-05T12:54:53Z</dcterms:modified>
</cp:coreProperties>
</file>