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/>
  </bookViews>
  <sheets>
    <sheet name="Данные" sheetId="1" r:id="rId1"/>
    <sheet name="Списки" sheetId="2" r:id="rId2"/>
  </sheets>
  <definedNames>
    <definedName name="Гор">INDEX(Списки[],,1)</definedName>
  </definedNames>
  <calcPr calcId="152511"/>
</workbook>
</file>

<file path=xl/calcChain.xml><?xml version="1.0" encoding="utf-8"?>
<calcChain xmlns="http://schemas.openxmlformats.org/spreadsheetml/2006/main">
  <c r="D2" i="1" l="1"/>
  <c r="D3" i="1" s="1"/>
  <c r="D4" i="1"/>
  <c r="D5" i="1"/>
  <c r="D6" i="1"/>
  <c r="D7" i="1" s="1"/>
  <c r="D8" i="1"/>
  <c r="D9" i="1"/>
  <c r="D10" i="1"/>
  <c r="D11" i="1" s="1"/>
  <c r="D12" i="1"/>
  <c r="D13" i="1"/>
  <c r="D16" i="1"/>
  <c r="D17" i="1"/>
  <c r="D18" i="1"/>
  <c r="D19" i="1" s="1"/>
  <c r="D20" i="1"/>
  <c r="D21" i="1"/>
  <c r="D24" i="1"/>
  <c r="D25" i="1"/>
  <c r="D28" i="1"/>
  <c r="D29" i="1"/>
  <c r="D32" i="1"/>
  <c r="D33" i="1"/>
  <c r="D36" i="1"/>
  <c r="D37" i="1"/>
  <c r="D40" i="1"/>
  <c r="D41" i="1"/>
  <c r="D44" i="1"/>
  <c r="D45" i="1"/>
  <c r="D49" i="1"/>
  <c r="D50" i="1"/>
  <c r="D53" i="1"/>
  <c r="D54" i="1"/>
  <c r="D57" i="1"/>
  <c r="D58" i="1"/>
  <c r="D62" i="1"/>
  <c r="D63" i="1"/>
  <c r="D65" i="1"/>
  <c r="D14" i="1" l="1"/>
  <c r="D30" i="1"/>
  <c r="D34" i="1"/>
  <c r="D22" i="1"/>
  <c r="D35" i="1"/>
  <c r="D31" i="1"/>
  <c r="D1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D51" i="1" l="1"/>
  <c r="D52" i="1" s="1"/>
  <c r="D43" i="1"/>
  <c r="D59" i="1" s="1"/>
  <c r="D42" i="1"/>
  <c r="D60" i="1" s="1"/>
  <c r="D26" i="1"/>
  <c r="D27" i="1" s="1"/>
  <c r="D23" i="1"/>
  <c r="D38" i="1"/>
  <c r="D55" i="1" s="1"/>
  <c r="D39" i="1"/>
  <c r="E50" i="1" a="1"/>
  <c r="E50" i="1" s="1"/>
  <c r="E62" i="1" a="1"/>
  <c r="E62" i="1" s="1"/>
  <c r="E49" i="1" a="1"/>
  <c r="E49" i="1" s="1"/>
  <c r="E40" i="1" a="1"/>
  <c r="E40" i="1" s="1"/>
  <c r="E32" i="1" a="1"/>
  <c r="E32" i="1" s="1"/>
  <c r="E4" i="1" a="1"/>
  <c r="E4" i="1" s="1"/>
  <c r="E63" i="1" a="1"/>
  <c r="E63" i="1" s="1"/>
  <c r="E41" i="1" a="1"/>
  <c r="E41" i="1" s="1"/>
  <c r="E12" i="1" a="1"/>
  <c r="E12" i="1" s="1"/>
  <c r="E54" i="1" a="1"/>
  <c r="E54" i="1" s="1"/>
  <c r="E44" i="1" a="1"/>
  <c r="E44" i="1" s="1"/>
  <c r="E36" i="1" a="1"/>
  <c r="E36" i="1" s="1"/>
  <c r="E3" i="1" a="1"/>
  <c r="E3" i="1" s="1"/>
  <c r="E35" i="1" a="1"/>
  <c r="E35" i="1" s="1"/>
  <c r="E33" i="1" a="1"/>
  <c r="E33" i="1" s="1"/>
  <c r="E65" i="1" a="1"/>
  <c r="E65" i="1" s="1"/>
  <c r="E53" i="1" a="1"/>
  <c r="E53" i="1" s="1"/>
  <c r="E2" i="1" a="1"/>
  <c r="E2" i="1" s="1"/>
  <c r="E57" i="1" a="1"/>
  <c r="E57" i="1" s="1"/>
  <c r="D61" i="1" l="1"/>
  <c r="E60" i="1" a="1"/>
  <c r="E60" i="1" s="1"/>
  <c r="D56" i="1"/>
  <c r="E43" i="1" a="1"/>
  <c r="E43" i="1" s="1"/>
  <c r="D46" i="1"/>
  <c r="D47" i="1" s="1"/>
  <c r="E56" i="1" a="1"/>
  <c r="E56" i="1" s="1"/>
  <c r="E5" i="1" a="1"/>
  <c r="E5" i="1" s="1"/>
  <c r="D64" i="1" l="1"/>
  <c r="D48" i="1"/>
  <c r="E15" i="1" a="1"/>
  <c r="E15" i="1" s="1"/>
  <c r="E6" i="1" a="1"/>
  <c r="E6" i="1" s="1"/>
  <c r="E52" i="1" a="1"/>
  <c r="E52" i="1" s="1"/>
  <c r="E21" i="1" a="1"/>
  <c r="E21" i="1" s="1"/>
  <c r="E29" i="1" a="1"/>
  <c r="E29" i="1" s="1"/>
  <c r="E19" i="1" l="1" a="1"/>
  <c r="E19" i="1" s="1"/>
  <c r="E39" i="1" a="1"/>
  <c r="E39" i="1" s="1"/>
  <c r="E7" i="1" a="1"/>
  <c r="E7" i="1" s="1"/>
  <c r="E47" i="1" a="1"/>
  <c r="E47" i="1" s="1"/>
  <c r="E8" i="1" l="1" a="1"/>
  <c r="E8" i="1" s="1"/>
  <c r="E31" i="1" a="1"/>
  <c r="E31" i="1" s="1"/>
  <c r="E23" i="1" a="1"/>
  <c r="E23" i="1" s="1"/>
  <c r="E48" i="1" a="1"/>
  <c r="E48" i="1" s="1"/>
  <c r="E9" i="1" l="1" a="1"/>
  <c r="E9" i="1" s="1"/>
  <c r="E24" i="1" a="1"/>
  <c r="E24" i="1" s="1"/>
  <c r="E27" i="1" l="1" a="1"/>
  <c r="E27" i="1" s="1"/>
  <c r="E17" i="1" a="1"/>
  <c r="E17" i="1" s="1"/>
  <c r="E18" i="1" a="1"/>
  <c r="E18" i="1" s="1"/>
  <c r="E30" i="1" a="1"/>
  <c r="E30" i="1" s="1"/>
  <c r="E20" i="1" a="1"/>
  <c r="E20" i="1" s="1"/>
  <c r="E10" i="1" a="1"/>
  <c r="E10" i="1" s="1"/>
  <c r="E13" i="1" a="1"/>
  <c r="E13" i="1" s="1"/>
  <c r="E16" i="1" a="1"/>
  <c r="E16" i="1" s="1"/>
  <c r="E45" i="1" a="1"/>
  <c r="E45" i="1" s="1"/>
  <c r="E25" i="1" a="1"/>
  <c r="E25" i="1" s="1"/>
  <c r="E55" i="1" a="1"/>
  <c r="E55" i="1" s="1"/>
  <c r="E58" i="1" a="1"/>
  <c r="E58" i="1" s="1"/>
  <c r="E42" i="1" a="1"/>
  <c r="E42" i="1" s="1"/>
  <c r="E64" i="1" a="1"/>
  <c r="E64" i="1" s="1"/>
  <c r="E51" i="1" a="1"/>
  <c r="E51" i="1" s="1"/>
  <c r="E37" i="1" a="1"/>
  <c r="E37" i="1" s="1"/>
  <c r="E34" i="1" a="1"/>
  <c r="E34" i="1" s="1"/>
  <c r="E61" i="1" a="1"/>
  <c r="E61" i="1" s="1"/>
  <c r="E28" i="1" a="1"/>
  <c r="E28" i="1" s="1"/>
  <c r="E26" i="1" l="1" a="1"/>
  <c r="E26" i="1" s="1"/>
  <c r="E14" i="1" a="1"/>
  <c r="E14" i="1" s="1"/>
  <c r="E11" i="1" a="1"/>
  <c r="E11" i="1" s="1"/>
  <c r="E38" i="1" a="1"/>
  <c r="E38" i="1" s="1"/>
  <c r="E46" i="1" a="1"/>
  <c r="E46" i="1" s="1"/>
  <c r="E22" i="1" a="1"/>
  <c r="E22" i="1" s="1"/>
  <c r="E59" i="1" a="1"/>
  <c r="E59" i="1" s="1"/>
</calcChain>
</file>

<file path=xl/sharedStrings.xml><?xml version="1.0" encoding="utf-8"?>
<sst xmlns="http://schemas.openxmlformats.org/spreadsheetml/2006/main" count="91" uniqueCount="22">
  <si>
    <t xml:space="preserve">Москва </t>
  </si>
  <si>
    <t>Санкт-Петербург</t>
  </si>
  <si>
    <t xml:space="preserve">Город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</si>
  <si>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</si>
  <si>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</si>
  <si>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</si>
  <si>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</si>
  <si>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</si>
  <si>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</si>
  <si>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</si>
  <si>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</si>
  <si>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</si>
  <si>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</si>
  <si>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</si>
  <si>
    <t>Новосибирск</t>
  </si>
  <si>
    <t xml:space="preserve">Хабаровск </t>
  </si>
  <si>
    <t>Калининград</t>
  </si>
  <si>
    <t xml:space="preserve">Архангельское </t>
  </si>
  <si>
    <t>Невское</t>
  </si>
  <si>
    <t xml:space="preserve">Статус города </t>
  </si>
  <si>
    <t>Пример номера</t>
  </si>
  <si>
    <t>Конец списка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</si>
</sst>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scheme val="minor"/>
    </font>
    <font>
      <b/>
      <sz val="11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5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2" fillId="2" borderId="5" xfId="1" applyFont="1" applyBorder="1"/>
    <xf numFmtId="0" fontId="0" fillId="3" borderId="5" xfId="0" applyFont="1" applyFill="1" applyBorder="1"/>
    <xf numFmtId="0" fontId="0" fillId="0" borderId="5" xfId="0" applyFont="1" applyBorder="1"/>
    <xf numFmtId="0" fontId="3" fillId="4" borderId="0" xfId="0" applyFont="1" applyFill="1" applyBorder="1"/>
    <xf numFmtId="0" fontId="4" fillId="0" borderId="5" xfId="0" applyFont="1" applyBorder="1"/>
    <xf numFmtId="0" fontId="8" fillId="4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1" fillId="0" borderId="5" xfId="1" applyNumberFormat="1" applyFill="1" applyBorder="1"/>
    <xf numFmtId="0" fontId="2" fillId="0" borderId="5" xfId="1" applyNumberFormat="1" applyFont="1" applyFill="1" applyBorder="1"/>
    <xf numFmtId="0" fontId="6" fillId="0" borderId="5" xfId="2" applyNumberFormat="1" applyFill="1" applyBorder="1"/>
    <xf numFmtId="0" fontId="0" fillId="0" borderId="5" xfId="1" applyNumberFormat="1" applyFont="1" applyFill="1" applyBorder="1"/>
    <xf numFmtId="0" fontId="5" fillId="0" borderId="5" xfId="1" applyNumberFormat="1" applyFont="1" applyFill="1" applyBorder="1"/>
  </cellXfs>
  <cellStyles count="3">
    <cellStyle name="Нейтральный" xfId="2" builtinId="28"/>
    <cellStyle name="Обычный" xfId="0" builtinId="0"/>
    <cellStyle name="Хороший" xfId="1" builtinId="26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1:F65" totalsRowShown="0" headerRowDxfId="9" tableBorderDxfId="8">
  <autoFilter ref="B1:F65"/>
  <tableColumns count="5">
    <tableColumn id="1" name="Город " dataDxfId="7"/>
    <tableColumn id="2" name="Статус города " dataDxfId="6">
      <calculatedColumnFormula>IF(Таблица2[[#All],[Город ]]="","",VLOOKUP(B2,Списки[#All],2,FALSE))</calculatedColumnFormula>
    </tableColumn>
    <tableColumn id="3" name="Номер" dataDxfId="0" dataCellStyle="Хороший">
      <calculatedColumnFormula>IF(C2="","",IF(C3="","Конец списка",1+COUNTIFS(C$1:C1,C2,D$1:D1,"&lt;&gt;"&amp;"Конец списка")))</calculatedColumnFormula>
    </tableColumn>
    <tableColumn id="4" name="Индекс" dataDxfId="5" dataCellStyle="Хороший">
      <calculatedColumnFormula array="1">IF(D2=1,TEXT(VLOOKUP(B2,Списки[],3,),"S00")&amp;TEXT(SUM(--(MMULT(--(IF(D$2:D2=1,B$2:B2)=TRANSPOSE(Списки[Город])),Списки[Столбец1]+1)=VLOOKUP(Таблица2[[#This Row],[Город ]],Списки[],3,)+1)),"00"),"")</calculatedColumnFormula>
    </tableColumn>
    <tableColumn id="5" name="Пример номера" dataDxfId="4" dataCellStyle="Хороши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11" totalsRowShown="0" tableBorderDxfId="3">
  <autoFilter ref="C2:E11"/>
  <tableColumns count="3">
    <tableColumn id="1" name="Город" dataDxfId="2"/>
    <tableColumn id="2" name="Статус " dataDxfId="1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F65"/>
  <sheetViews>
    <sheetView tabSelected="1" workbookViewId="0">
      <selection activeCell="D3" sqref="D3"/>
    </sheetView>
  </sheetViews>
  <sheetFormatPr defaultRowHeight="15" x14ac:dyDescent="0.25"/>
  <cols>
    <col min="2" max="2" width="19.42578125" customWidth="1"/>
    <col min="3" max="3" width="15.85546875" customWidth="1"/>
    <col min="4" max="4" width="13.7109375" customWidth="1"/>
    <col min="5" max="5" width="8.42578125" customWidth="1"/>
    <col min="6" max="6" width="16.7109375" style="15" customWidth="1"/>
    <col min="7" max="7" width="13.42578125" customWidth="1"/>
  </cols>
  <sheetData>
    <row r="1" spans="2:6" x14ac:dyDescent="0.25">
      <c r="B1" s="12" t="s">
        <v>2</v>
      </c>
      <c r="C1" s="12" t="s">
        <v>19</v>
      </c>
      <c r="D1" s="12" t="s">
        <v>10</v>
      </c>
      <c r="E1" s="12" t="s">
        <v>12</v>
      </c>
      <c r="F1" s="14" t="s">
        <v>20</v>
      </c>
    </row>
    <row r="2" spans="2:6" x14ac:dyDescent="0.25">
      <c r="B2" s="10" t="s">
        <v>0</v>
      </c>
      <c r="C2" s="10" t="str">
        <f>IF(Таблица2[[#All],[Город ]]="","",VLOOKUP(B2,Списки[#All],2,FALSE))</f>
        <v>Столица</v>
      </c>
      <c r="D2" s="9">
        <f>IF(C2="","",IF(C3="","Конец списка",1+COUNTIFS(C$1:C1,C2,D$1:D1,"&lt;&gt;"&amp;"Конец списка")))</f>
        <v>1</v>
      </c>
      <c r="E2" s="17" t="str">
        <f t="array" ref="E2">IF(D2=1,TEXT(VLOOKUP(B2,Списки[],3,),"S00")&amp;TEXT(SUM(--(MMULT(--(IF(D$2:D2=1,B$2:B2)=TRANSPOSE(Списки[Город])),Списки[Столбец1]+1)=VLOOKUP(Таблица2[[#This Row],[Город ]],Списки[],3,)+1)),"00"),"")</f>
        <v>S0001</v>
      </c>
      <c r="F2" s="16">
        <v>1</v>
      </c>
    </row>
    <row r="3" spans="2:6" x14ac:dyDescent="0.25">
      <c r="B3" s="11" t="s">
        <v>0</v>
      </c>
      <c r="C3" s="11" t="str">
        <f>IF(Таблица2[[#All],[Город ]]="","",VLOOKUP(B3,Списки[#All],2,FALSE))</f>
        <v>Столица</v>
      </c>
      <c r="D3" s="9">
        <f>IF(C3="","",IF(C4="","Конец списка",1+COUNTIFS(C$1:C2,C3,D$1:D2,"&lt;&gt;"&amp;"Конец списка")))</f>
        <v>2</v>
      </c>
      <c r="E3" s="18" t="str">
        <f t="array" ref="E3">IF(D3=1,TEXT(VLOOKUP(B3,Списки[],3,),"S00")&amp;TEXT(SUM(--(MMULT(--(IF(D$2:D3=1,B$2:B3)=TRANSPOSE(Списки[Город])),Списки[Столбец1]+1)=VLOOKUP(Таблица2[[#This Row],[Город ]],Списки[],3,)+1)),"00"),"")</f>
        <v/>
      </c>
      <c r="F3" s="16">
        <v>2</v>
      </c>
    </row>
    <row r="4" spans="2:6" x14ac:dyDescent="0.25">
      <c r="B4" s="11" t="s">
        <v>0</v>
      </c>
      <c r="C4" s="10" t="str">
        <f>IF(Таблица2[[#All],[Город ]]="","",VLOOKUP(B4,Списки[#All],2,FALSE))</f>
        <v>Столица</v>
      </c>
      <c r="D4" s="9" t="str">
        <f>IF(C4="","",IF(C5="","Конец списка",1+COUNTIFS(C$1:C3,C4,D$1:D3,"&lt;&gt;"&amp;"Конец списка")))</f>
        <v>Конец списка</v>
      </c>
      <c r="E4" s="18" t="str">
        <f t="array" ref="E4">IF(D4=1,TEXT(VLOOKUP(B4,Списки[],3,),"S00")&amp;TEXT(SUM(--(MMULT(--(IF(D$2:D4=1,B$2:B4)=TRANSPOSE(Списки[Город])),Списки[Столбец1]+1)=VLOOKUP(Таблица2[[#This Row],[Город ]],Списки[],3,)+1)),"00"),"")</f>
        <v/>
      </c>
      <c r="F4" s="16" t="s">
        <v>21</v>
      </c>
    </row>
    <row r="5" spans="2:6" x14ac:dyDescent="0.25">
      <c r="B5" s="11"/>
      <c r="C5" s="11" t="str">
        <f>IF(Таблица2[[#All],[Город ]]="","",VLOOKUP(B5,Списки[#All],2,FALSE))</f>
        <v/>
      </c>
      <c r="D5" s="9" t="str">
        <f>IF(C5="","",IF(C6="","Конец списка",1+COUNTIFS(C$1:C4,C5,D$1:D4,"&lt;&gt;"&amp;"Конец списка")))</f>
        <v/>
      </c>
      <c r="E5" s="17" t="str">
        <f t="array" ref="E5">IF(D5=1,TEXT(VLOOKUP(B5,Списки[],3,),"S00")&amp;TEXT(SUM(--(MMULT(--(IF(D$2:D5=1,B$2:B5)=TRANSPOSE(Списки[Город])),Списки[Столбец1]+1)=VLOOKUP(Таблица2[[#This Row],[Город ]],Списки[],3,)+1)),"00"),"")</f>
        <v/>
      </c>
      <c r="F5" s="16"/>
    </row>
    <row r="6" spans="2:6" x14ac:dyDescent="0.25">
      <c r="B6" s="11" t="s">
        <v>5</v>
      </c>
      <c r="C6" s="10" t="str">
        <f>IF(Таблица2[[#All],[Город ]]="","",VLOOKUP(B6,Списки[#All],2,FALSE))</f>
        <v>Деревня</v>
      </c>
      <c r="D6" s="9">
        <f>IF(C6="","",IF(C7="","Конец списка",1+COUNTIFS(C$1:C5,C6,D$1:D5,"&lt;&gt;"&amp;"Конец списка")))</f>
        <v>1</v>
      </c>
      <c r="E6" s="18" t="str">
        <f t="array" ref="E6">IF(D6=1,TEXT(VLOOKUP(B6,Списки[],3,),"S00")&amp;TEXT(SUM(--(MMULT(--(IF(D$2:D6=1,B$2:B6)=TRANSPOSE(Списки[Город])),Списки[Столбец1]+1)=VLOOKUP(Таблица2[[#This Row],[Город ]],Списки[],3,)+1)),"00"),"")</f>
        <v>S0201</v>
      </c>
      <c r="F6" s="16">
        <v>1</v>
      </c>
    </row>
    <row r="7" spans="2:6" x14ac:dyDescent="0.25">
      <c r="B7" s="11" t="s">
        <v>5</v>
      </c>
      <c r="C7" s="11" t="str">
        <f>IF(Таблица2[[#All],[Город ]]="","",VLOOKUP(B7,Списки[#All],2,FALSE))</f>
        <v>Деревня</v>
      </c>
      <c r="D7" s="9">
        <f>IF(C7="","",IF(C8="","Конец списка",1+COUNTIFS(C$1:C6,C7,D$1:D6,"&lt;&gt;"&amp;"Конец списка")))</f>
        <v>2</v>
      </c>
      <c r="E7" s="18" t="str">
        <f t="array" ref="E7">IF(D7=1,TEXT(VLOOKUP(B7,Списки[],3,),"S00")&amp;TEXT(SUM(--(MMULT(--(IF(D$2:D7=1,B$2:B7)=TRANSPOSE(Списки[Город])),Списки[Столбец1]+1)=VLOOKUP(Таблица2[[#This Row],[Город ]],Списки[],3,)+1)),"00"),"")</f>
        <v/>
      </c>
      <c r="F7" s="16">
        <v>2</v>
      </c>
    </row>
    <row r="8" spans="2:6" x14ac:dyDescent="0.25">
      <c r="B8" s="11" t="s">
        <v>5</v>
      </c>
      <c r="C8" s="10" t="str">
        <f>IF(Таблица2[[#All],[Город ]]="","",VLOOKUP(B8,Списки[#All],2,FALSE))</f>
        <v>Деревня</v>
      </c>
      <c r="D8" s="9" t="str">
        <f>IF(C8="","",IF(C9="","Конец списка",1+COUNTIFS(C$1:C7,C8,D$1:D7,"&lt;&gt;"&amp;"Конец списка")))</f>
        <v>Конец списка</v>
      </c>
      <c r="E8" s="18" t="str">
        <f t="array" ref="E8">IF(D8=1,TEXT(VLOOKUP(B8,Списки[],3,),"S00")&amp;TEXT(SUM(--(MMULT(--(IF(D$2:D8=1,B$2:B8)=TRANSPOSE(Списки[Город])),Списки[Столбец1]+1)=VLOOKUP(Таблица2[[#This Row],[Город ]],Списки[],3,)+1)),"00"),"")</f>
        <v/>
      </c>
      <c r="F8" s="16" t="s">
        <v>21</v>
      </c>
    </row>
    <row r="9" spans="2:6" x14ac:dyDescent="0.25">
      <c r="B9" s="10"/>
      <c r="C9" s="11" t="str">
        <f>IF(Таблица2[[#All],[Город ]]="","",VLOOKUP(B9,Списки[#All],2,FALSE))</f>
        <v/>
      </c>
      <c r="D9" s="9" t="str">
        <f>IF(C9="","",IF(C10="","Конец списка",1+COUNTIFS(C$1:C8,C9,D$1:D8,"&lt;&gt;"&amp;"Конец списка")))</f>
        <v/>
      </c>
      <c r="E9" s="18" t="str">
        <f t="array" ref="E9">IF(D9=1,TEXT(VLOOKUP(B9,Списки[],3,),"S00")&amp;TEXT(SUM(--(MMULT(--(IF(D$2:D9=1,B$2:B9)=TRANSPOSE(Списки[Город])),Списки[Столбец1]+1)=VLOOKUP(Таблица2[[#This Row],[Город ]],Списки[],3,)+1)),"00"),"")</f>
        <v/>
      </c>
      <c r="F9" s="16"/>
    </row>
    <row r="10" spans="2:6" x14ac:dyDescent="0.25">
      <c r="B10" s="10" t="s">
        <v>1</v>
      </c>
      <c r="C10" s="10" t="str">
        <f>IF(Таблица2[[#All],[Город ]]="","",VLOOKUP(B10,Списки[#All],2,FALSE))</f>
        <v>Город милионник</v>
      </c>
      <c r="D10" s="9">
        <f>IF(C10="","",IF(C11="","Конец списка",1+COUNTIFS(C$1:C9,C10,D$1:D9,"&lt;&gt;"&amp;"Конец списка")))</f>
        <v>1</v>
      </c>
      <c r="E10" s="18" t="str">
        <f t="array" ref="E10">IF(D10=1,TEXT(VLOOKUP(B10,Списки[],3,),"S00")&amp;TEXT(SUM(--(MMULT(--(IF(D$2:D10=1,B$2:B10)=TRANSPOSE(Списки[Город])),Списки[Столбец1]+1)=VLOOKUP(Таблица2[[#This Row],[Город ]],Списки[],3,)+1)),"00"),"")</f>
        <v>S0101</v>
      </c>
      <c r="F10" s="16">
        <v>1</v>
      </c>
    </row>
    <row r="11" spans="2:6" x14ac:dyDescent="0.25">
      <c r="B11" s="11" t="s">
        <v>1</v>
      </c>
      <c r="C11" s="11" t="str">
        <f>IF(Таблица2[[#All],[Город ]]="","",VLOOKUP(B11,Списки[#All],2,FALSE))</f>
        <v>Город милионник</v>
      </c>
      <c r="D11" s="9">
        <f>IF(C11="","",IF(C12="","Конец списка",1+COUNTIFS(C$1:C10,C11,D$1:D10,"&lt;&gt;"&amp;"Конец списка")))</f>
        <v>2</v>
      </c>
      <c r="E11" s="18" t="str">
        <f t="array" ref="E11">IF(D11=1,TEXT(VLOOKUP(B11,Списки[],3,),"S00")&amp;TEXT(SUM(--(MMULT(--(IF(D$2:D11=1,B$2:B11)=TRANSPOSE(Списки[Город])),Списки[Столбец1]+1)=VLOOKUP(Таблица2[[#This Row],[Город ]],Списки[],3,)+1)),"00"),"")</f>
        <v/>
      </c>
      <c r="F11" s="16">
        <v>2</v>
      </c>
    </row>
    <row r="12" spans="2:6" x14ac:dyDescent="0.25">
      <c r="B12" s="11" t="s">
        <v>1</v>
      </c>
      <c r="C12" s="10" t="str">
        <f>IF(Таблица2[[#All],[Город ]]="","",VLOOKUP(B12,Списки[#All],2,FALSE))</f>
        <v>Город милионник</v>
      </c>
      <c r="D12" s="9" t="str">
        <f>IF(C12="","",IF(C13="","Конец списка",1+COUNTIFS(C$1:C11,C12,D$1:D11,"&lt;&gt;"&amp;"Конец списка")))</f>
        <v>Конец списка</v>
      </c>
      <c r="E12" s="18" t="str">
        <f t="array" ref="E12">IF(D12=1,TEXT(VLOOKUP(B12,Списки[],3,),"S00")&amp;TEXT(SUM(--(MMULT(--(IF(D$2:D12=1,B$2:B12)=TRANSPOSE(Списки[Город])),Списки[Столбец1]+1)=VLOOKUP(Таблица2[[#This Row],[Город ]],Списки[],3,)+1)),"00"),"")</f>
        <v/>
      </c>
      <c r="F12" s="16" t="s">
        <v>21</v>
      </c>
    </row>
    <row r="13" spans="2:6" x14ac:dyDescent="0.25">
      <c r="B13" s="11"/>
      <c r="C13" s="11" t="str">
        <f>IF(Таблица2[[#All],[Город ]]="","",VLOOKUP(B13,Списки[#All],2,FALSE))</f>
        <v/>
      </c>
      <c r="D13" s="9" t="str">
        <f>IF(C13="","",IF(C14="","Конец списка",1+COUNTIFS(C$1:C12,C13,D$1:D12,"&lt;&gt;"&amp;"Конец списка")))</f>
        <v/>
      </c>
      <c r="E13" s="19" t="str">
        <f t="array" ref="E13">IF(D13=1,TEXT(VLOOKUP(B13,Списки[],3,),"S00")&amp;TEXT(SUM(--(MMULT(--(IF(D$2:D13=1,B$2:B13)=TRANSPOSE(Списки[Город])),Списки[Столбец1]+1)=VLOOKUP(Таблица2[[#This Row],[Город ]],Списки[],3,)+1)),"00"),"")</f>
        <v/>
      </c>
      <c r="F13" s="16"/>
    </row>
    <row r="14" spans="2:6" x14ac:dyDescent="0.25">
      <c r="B14" s="11" t="s">
        <v>16</v>
      </c>
      <c r="C14" s="10" t="str">
        <f>IF(Таблица2[[#All],[Город ]]="","",VLOOKUP(B14,Списки[#All],2,FALSE))</f>
        <v>Город милионник</v>
      </c>
      <c r="D14" s="9">
        <f>IF(C14="","",IF(C15="","Конец списка",1+COUNTIFS(C$1:C13,C14,D$1:D13,"&lt;&gt;"&amp;"Конец списка")))</f>
        <v>3</v>
      </c>
      <c r="E14" s="18" t="str">
        <f t="array" ref="E14">IF(D14=1,TEXT(VLOOKUP(B14,Списки[],3,),"S00")&amp;TEXT(SUM(--(MMULT(--(IF(D$2:D14=1,B$2:B14)=TRANSPOSE(Списки[Город])),Списки[Столбец1]+1)=VLOOKUP(Таблица2[[#This Row],[Город ]],Списки[],3,)+1)),"00"),"")</f>
        <v/>
      </c>
      <c r="F14" s="16">
        <v>3</v>
      </c>
    </row>
    <row r="15" spans="2:6" x14ac:dyDescent="0.25">
      <c r="B15" s="11" t="s">
        <v>16</v>
      </c>
      <c r="C15" s="11" t="str">
        <f>IF(Таблица2[[#All],[Город ]]="","",VLOOKUP(B15,Списки[#All],2,FALSE))</f>
        <v>Город милионник</v>
      </c>
      <c r="D15" s="9">
        <f>IF(C15="","",IF(C16="","Конец списка",1+COUNTIFS(C$1:C14,C15,D$1:D14,"&lt;&gt;"&amp;"Конец списка")))</f>
        <v>4</v>
      </c>
      <c r="E15" s="18" t="str">
        <f t="array" ref="E15">IF(D15=1,TEXT(VLOOKUP(B15,Списки[],3,),"S00")&amp;TEXT(SUM(--(MMULT(--(IF(D$2:D15=1,B$2:B15)=TRANSPOSE(Списки[Город])),Списки[Столбец1]+1)=VLOOKUP(Таблица2[[#This Row],[Город ]],Списки[],3,)+1)),"00"),"")</f>
        <v/>
      </c>
      <c r="F15" s="16">
        <v>4</v>
      </c>
    </row>
    <row r="16" spans="2:6" x14ac:dyDescent="0.25">
      <c r="B16" s="11" t="s">
        <v>16</v>
      </c>
      <c r="C16" s="10" t="str">
        <f>IF(Таблица2[[#All],[Город ]]="","",VLOOKUP(B16,Списки[#All],2,FALSE))</f>
        <v>Город милионник</v>
      </c>
      <c r="D16" s="9" t="str">
        <f>IF(C16="","",IF(C17="","Конец списка",1+COUNTIFS(C$1:C15,C16,D$1:D15,"&lt;&gt;"&amp;"Конец списка")))</f>
        <v>Конец списка</v>
      </c>
      <c r="E16" s="18" t="str">
        <f t="array" ref="E16">IF(D16=1,TEXT(VLOOKUP(B16,Списки[],3,),"S00")&amp;TEXT(SUM(--(MMULT(--(IF(D$2:D16=1,B$2:B16)=TRANSPOSE(Списки[Город])),Списки[Столбец1]+1)=VLOOKUP(Таблица2[[#This Row],[Город ]],Списки[],3,)+1)),"00"),"")</f>
        <v/>
      </c>
      <c r="F16" s="16" t="s">
        <v>21</v>
      </c>
    </row>
    <row r="17" spans="2:6" x14ac:dyDescent="0.25">
      <c r="B17" s="11"/>
      <c r="C17" s="11" t="str">
        <f>IF(Таблица2[[#All],[Город ]]="","",VLOOKUP(B17,Списки[#All],2,FALSE))</f>
        <v/>
      </c>
      <c r="D17" s="9" t="str">
        <f>IF(C17="","",IF(C18="","Конец списка",1+COUNTIFS(C$1:C16,C17,D$1:D16,"&lt;&gt;"&amp;"Конец списка")))</f>
        <v/>
      </c>
      <c r="E17" s="18" t="str">
        <f t="array" ref="E17">IF(D17=1,TEXT(VLOOKUP(B17,Списки[],3,),"S00")&amp;TEXT(SUM(--(MMULT(--(IF(D$2:D17=1,B$2:B17)=TRANSPOSE(Списки[Город])),Списки[Столбец1]+1)=VLOOKUP(Таблица2[[#This Row],[Город ]],Списки[],3,)+1)),"00"),"")</f>
        <v/>
      </c>
      <c r="F17" s="16"/>
    </row>
    <row r="18" spans="2:6" x14ac:dyDescent="0.25">
      <c r="B18" s="11" t="s">
        <v>7</v>
      </c>
      <c r="C18" s="10" t="str">
        <f>IF(Таблица2[[#All],[Город ]]="","",VLOOKUP(B18,Списки[#All],2,FALSE))</f>
        <v>Село</v>
      </c>
      <c r="D18" s="9">
        <f>IF(C18="","",IF(C19="","Конец списка",1+COUNTIFS(C$1:C17,C18,D$1:D17,"&lt;&gt;"&amp;"Конец списка")))</f>
        <v>1</v>
      </c>
      <c r="E18" s="18" t="str">
        <f t="array" ref="E18">IF(D18=1,TEXT(VLOOKUP(B18,Списки[],3,),"S00")&amp;TEXT(SUM(--(MMULT(--(IF(D$2:D18=1,B$2:B18)=TRANSPOSE(Списки[Город])),Списки[Столбец1]+1)=VLOOKUP(Таблица2[[#This Row],[Город ]],Списки[],3,)+1)),"00"),"")</f>
        <v>S0301</v>
      </c>
      <c r="F18" s="16">
        <v>1</v>
      </c>
    </row>
    <row r="19" spans="2:6" x14ac:dyDescent="0.25">
      <c r="B19" s="11" t="s">
        <v>7</v>
      </c>
      <c r="C19" s="11" t="str">
        <f>IF(Таблица2[[#All],[Город ]]="","",VLOOKUP(B19,Списки[#All],2,FALSE))</f>
        <v>Село</v>
      </c>
      <c r="D19" s="9">
        <f>IF(C19="","",IF(C20="","Конец списка",1+COUNTIFS(C$1:C18,C19,D$1:D18,"&lt;&gt;"&amp;"Конец списка")))</f>
        <v>2</v>
      </c>
      <c r="E19" s="18" t="str">
        <f t="array" ref="E19">IF(D19=1,TEXT(VLOOKUP(B19,Списки[],3,),"S00")&amp;TEXT(SUM(--(MMULT(--(IF(D$2:D19=1,B$2:B19)=TRANSPOSE(Списки[Город])),Списки[Столбец1]+1)=VLOOKUP(Таблица2[[#This Row],[Город ]],Списки[],3,)+1)),"00"),"")</f>
        <v/>
      </c>
      <c r="F19" s="16">
        <v>2</v>
      </c>
    </row>
    <row r="20" spans="2:6" x14ac:dyDescent="0.25">
      <c r="B20" s="11" t="s">
        <v>7</v>
      </c>
      <c r="C20" s="10" t="str">
        <f>IF(Таблица2[[#All],[Город ]]="","",VLOOKUP(B20,Списки[#All],2,FALSE))</f>
        <v>Село</v>
      </c>
      <c r="D20" s="9" t="str">
        <f>IF(C20="","",IF(C21="","Конец списка",1+COUNTIFS(C$1:C19,C20,D$1:D19,"&lt;&gt;"&amp;"Конец списка")))</f>
        <v>Конец списка</v>
      </c>
      <c r="E20" s="18" t="str">
        <f t="array" ref="E20">IF(D20=1,TEXT(VLOOKUP(B20,Списки[],3,),"S00")&amp;TEXT(SUM(--(MMULT(--(IF(D$2:D20=1,B$2:B20)=TRANSPOSE(Списки[Город])),Списки[Столбец1]+1)=VLOOKUP(Таблица2[[#This Row],[Город ]],Списки[],3,)+1)),"00"),"")</f>
        <v/>
      </c>
      <c r="F20" s="16" t="s">
        <v>21</v>
      </c>
    </row>
    <row r="21" spans="2:6" x14ac:dyDescent="0.25">
      <c r="B21" s="11"/>
      <c r="C21" s="11" t="str">
        <f>IF(Таблица2[[#All],[Город ]]="","",VLOOKUP(B21,Списки[#All],2,FALSE))</f>
        <v/>
      </c>
      <c r="D21" s="9" t="str">
        <f>IF(C21="","",IF(C22="","Конец списка",1+COUNTIFS(C$1:C20,C21,D$1:D20,"&lt;&gt;"&amp;"Конец списка")))</f>
        <v/>
      </c>
      <c r="E21" s="18" t="str">
        <f t="array" ref="E21">IF(D21=1,TEXT(VLOOKUP(B21,Списки[],3,),"S00")&amp;TEXT(SUM(--(MMULT(--(IF(D$2:D21=1,B$2:B21)=TRANSPOSE(Списки[Город])),Списки[Столбец1]+1)=VLOOKUP(Таблица2[[#This Row],[Город ]],Списки[],3,)+1)),"00"),"")</f>
        <v/>
      </c>
      <c r="F21" s="16"/>
    </row>
    <row r="22" spans="2:6" x14ac:dyDescent="0.25">
      <c r="B22" s="11" t="s">
        <v>5</v>
      </c>
      <c r="C22" s="10" t="str">
        <f>IF(Таблица2[[#All],[Город ]]="","",VLOOKUP(B22,Списки[#All],2,FALSE))</f>
        <v>Деревня</v>
      </c>
      <c r="D22" s="9">
        <f>IF(C22="","",IF(C23="","Конец списка",1+COUNTIFS(C$1:C21,C22,D$1:D21,"&lt;&gt;"&amp;"Конец списка")))</f>
        <v>3</v>
      </c>
      <c r="E22" s="18" t="str">
        <f t="array" ref="E22">IF(D22=1,TEXT(VLOOKUP(B22,Списки[],3,),"S00")&amp;TEXT(SUM(--(MMULT(--(IF(D$2:D22=1,B$2:B22)=TRANSPOSE(Списки[Город])),Списки[Столбец1]+1)=VLOOKUP(Таблица2[[#This Row],[Город ]],Списки[],3,)+1)),"00"),"")</f>
        <v/>
      </c>
      <c r="F22" s="16">
        <v>3</v>
      </c>
    </row>
    <row r="23" spans="2:6" x14ac:dyDescent="0.25">
      <c r="B23" s="11" t="s">
        <v>5</v>
      </c>
      <c r="C23" s="11" t="str">
        <f>IF(Таблица2[[#All],[Город ]]="","",VLOOKUP(B23,Списки[#All],2,FALSE))</f>
        <v>Деревня</v>
      </c>
      <c r="D23" s="9">
        <f>IF(C23="","",IF(C24="","Конец списка",1+COUNTIFS(C$1:C22,C23,D$1:D22,"&lt;&gt;"&amp;"Конец списка")))</f>
        <v>4</v>
      </c>
      <c r="E23" s="18" t="str">
        <f t="array" ref="E23">IF(D23=1,TEXT(VLOOKUP(B23,Списки[],3,),"S00")&amp;TEXT(SUM(--(MMULT(--(IF(D$2:D23=1,B$2:B23)=TRANSPOSE(Списки[Город])),Списки[Столбец1]+1)=VLOOKUP(Таблица2[[#This Row],[Город ]],Списки[],3,)+1)),"00"),"")</f>
        <v/>
      </c>
      <c r="F23" s="16">
        <v>4</v>
      </c>
    </row>
    <row r="24" spans="2:6" x14ac:dyDescent="0.25">
      <c r="B24" s="11" t="s">
        <v>5</v>
      </c>
      <c r="C24" s="10" t="str">
        <f>IF(Таблица2[[#All],[Город ]]="","",VLOOKUP(B24,Списки[#All],2,FALSE))</f>
        <v>Деревня</v>
      </c>
      <c r="D24" s="9" t="str">
        <f>IF(C24="","",IF(C25="","Конец списка",1+COUNTIFS(C$1:C23,C24,D$1:D23,"&lt;&gt;"&amp;"Конец списка")))</f>
        <v>Конец списка</v>
      </c>
      <c r="E24" s="18" t="str">
        <f t="array" ref="E24">IF(D24=1,TEXT(VLOOKUP(B24,Списки[],3,),"S00")&amp;TEXT(SUM(--(MMULT(--(IF(D$2:D24=1,B$2:B24)=TRANSPOSE(Списки[Город])),Списки[Столбец1]+1)=VLOOKUP(Таблица2[[#This Row],[Город ]],Списки[],3,)+1)),"00"),"")</f>
        <v/>
      </c>
      <c r="F24" s="16" t="s">
        <v>21</v>
      </c>
    </row>
    <row r="25" spans="2:6" x14ac:dyDescent="0.25">
      <c r="B25" s="10"/>
      <c r="C25" s="11" t="str">
        <f>IF(Таблица2[[#All],[Город ]]="","",VLOOKUP(B25,Списки[#All],2,FALSE))</f>
        <v/>
      </c>
      <c r="D25" s="9" t="str">
        <f>IF(C25="","",IF(C26="","Конец списка",1+COUNTIFS(C$1:C24,C25,D$1:D24,"&lt;&gt;"&amp;"Конец списка")))</f>
        <v/>
      </c>
      <c r="E25" s="18" t="str">
        <f t="array" ref="E25">IF(D25=1,TEXT(VLOOKUP(B25,Списки[],3,),"S00")&amp;TEXT(SUM(--(MMULT(--(IF(D$2:D25=1,B$2:B25)=TRANSPOSE(Списки[Город])),Списки[Столбец1]+1)=VLOOKUP(Таблица2[[#This Row],[Город ]],Списки[],3,)+1)),"00"),"")</f>
        <v/>
      </c>
      <c r="F25" s="16"/>
    </row>
    <row r="26" spans="2:6" x14ac:dyDescent="0.25">
      <c r="B26" s="10" t="s">
        <v>15</v>
      </c>
      <c r="C26" s="10" t="str">
        <f>IF(Таблица2[[#All],[Город ]]="","",VLOOKUP(B26,Списки[#All],2,FALSE))</f>
        <v>Город милионник</v>
      </c>
      <c r="D26" s="9">
        <f>IF(C26="","",IF(C27="","Конец списка",1+COUNTIFS(C$1:C25,C26,D$1:D25,"&lt;&gt;"&amp;"Конец списка")))</f>
        <v>5</v>
      </c>
      <c r="E26" s="18" t="str">
        <f t="array" ref="E26">IF(D26=1,TEXT(VLOOKUP(B26,Списки[],3,),"S00")&amp;TEXT(SUM(--(MMULT(--(IF(D$2:D26=1,B$2:B26)=TRANSPOSE(Списки[Город])),Списки[Столбец1]+1)=VLOOKUP(Таблица2[[#This Row],[Город ]],Списки[],3,)+1)),"00"),"")</f>
        <v/>
      </c>
      <c r="F26" s="16">
        <v>5</v>
      </c>
    </row>
    <row r="27" spans="2:6" x14ac:dyDescent="0.25">
      <c r="B27" s="10" t="s">
        <v>15</v>
      </c>
      <c r="C27" s="11" t="str">
        <f>IF(Таблица2[[#All],[Город ]]="","",VLOOKUP(B27,Списки[#All],2,FALSE))</f>
        <v>Город милионник</v>
      </c>
      <c r="D27" s="9">
        <f>IF(C27="","",IF(C28="","Конец списка",1+COUNTIFS(C$1:C26,C27,D$1:D26,"&lt;&gt;"&amp;"Конец списка")))</f>
        <v>6</v>
      </c>
      <c r="E27" s="18" t="str">
        <f t="array" ref="E27">IF(D27=1,TEXT(VLOOKUP(B27,Списки[],3,),"S00")&amp;TEXT(SUM(--(MMULT(--(IF(D$2:D27=1,B$2:B27)=TRANSPOSE(Списки[Город])),Списки[Столбец1]+1)=VLOOKUP(Таблица2[[#This Row],[Город ]],Списки[],3,)+1)),"00"),"")</f>
        <v/>
      </c>
      <c r="F27" s="16">
        <v>6</v>
      </c>
    </row>
    <row r="28" spans="2:6" x14ac:dyDescent="0.25">
      <c r="B28" s="10" t="s">
        <v>15</v>
      </c>
      <c r="C28" s="10" t="str">
        <f>IF(Таблица2[[#All],[Город ]]="","",VLOOKUP(B28,Списки[#All],2,FALSE))</f>
        <v>Город милионник</v>
      </c>
      <c r="D28" s="9" t="str">
        <f>IF(C28="","",IF(C29="","Конец списка",1+COUNTIFS(C$1:C27,C28,D$1:D27,"&lt;&gt;"&amp;"Конец списка")))</f>
        <v>Конец списка</v>
      </c>
      <c r="E28" s="18" t="str">
        <f t="array" ref="E28">IF(D28=1,TEXT(VLOOKUP(B28,Списки[],3,),"S00")&amp;TEXT(SUM(--(MMULT(--(IF(D$2:D28=1,B$2:B28)=TRANSPOSE(Списки[Город])),Списки[Столбец1]+1)=VLOOKUP(Таблица2[[#This Row],[Город ]],Списки[],3,)+1)),"00"),"")</f>
        <v/>
      </c>
      <c r="F28" s="16" t="s">
        <v>21</v>
      </c>
    </row>
    <row r="29" spans="2:6" x14ac:dyDescent="0.25">
      <c r="B29" s="11"/>
      <c r="C29" s="11" t="str">
        <f>IF(Таблица2[[#All],[Город ]]="","",VLOOKUP(B29,Списки[#All],2,FALSE))</f>
        <v/>
      </c>
      <c r="D29" s="9" t="str">
        <f>IF(C29="","",IF(C30="","Конец списка",1+COUNTIFS(C$1:C28,C29,D$1:D28,"&lt;&gt;"&amp;"Конец списка")))</f>
        <v/>
      </c>
      <c r="E29" s="18" t="str">
        <f t="array" ref="E29">IF(D29=1,TEXT(VLOOKUP(B29,Списки[],3,),"S00")&amp;TEXT(SUM(--(MMULT(--(IF(D$2:D29=1,B$2:B29)=TRANSPOSE(Списки[Город])),Списки[Столбец1]+1)=VLOOKUP(Таблица2[[#This Row],[Город ]],Списки[],3,)+1)),"00"),"")</f>
        <v/>
      </c>
      <c r="F29" s="16"/>
    </row>
    <row r="30" spans="2:6" x14ac:dyDescent="0.25">
      <c r="B30" s="10" t="s">
        <v>0</v>
      </c>
      <c r="C30" s="10" t="str">
        <f>IF(Таблица2[[#All],[Город ]]="","",VLOOKUP(B30,Списки[#All],2,FALSE))</f>
        <v>Столица</v>
      </c>
      <c r="D30" s="9">
        <f>IF(C30="","",IF(C31="","Конец списка",1+COUNTIFS(C$1:C29,C30,D$1:D29,"&lt;&gt;"&amp;"Конец списка")))</f>
        <v>3</v>
      </c>
      <c r="E30" s="18" t="str">
        <f t="array" ref="E30">IF(D30=1,TEXT(VLOOKUP(B30,Списки[],3,),"S00")&amp;TEXT(SUM(--(MMULT(--(IF(D$2:D30=1,B$2:B30)=TRANSPOSE(Списки[Город])),Списки[Столбец1]+1)=VLOOKUP(Таблица2[[#This Row],[Город ]],Списки[],3,)+1)),"00"),"")</f>
        <v/>
      </c>
      <c r="F30" s="16">
        <v>3</v>
      </c>
    </row>
    <row r="31" spans="2:6" x14ac:dyDescent="0.25">
      <c r="B31" s="10" t="s">
        <v>0</v>
      </c>
      <c r="C31" s="11" t="str">
        <f>IF(Таблица2[[#All],[Город ]]="","",VLOOKUP(B31,Списки[#All],2,FALSE))</f>
        <v>Столица</v>
      </c>
      <c r="D31" s="9">
        <f>IF(C31="","",IF(C32="","Конец списка",1+COUNTIFS(C$1:C30,C31,D$1:D30,"&lt;&gt;"&amp;"Конец списка")))</f>
        <v>4</v>
      </c>
      <c r="E31" s="18" t="str">
        <f t="array" ref="E31">IF(D31=1,TEXT(VLOOKUP(B31,Списки[],3,),"S00")&amp;TEXT(SUM(--(MMULT(--(IF(D$2:D31=1,B$2:B31)=TRANSPOSE(Списки[Город])),Списки[Столбец1]+1)=VLOOKUP(Таблица2[[#This Row],[Город ]],Списки[],3,)+1)),"00"),"")</f>
        <v/>
      </c>
      <c r="F31" s="16">
        <v>4</v>
      </c>
    </row>
    <row r="32" spans="2:6" x14ac:dyDescent="0.25">
      <c r="B32" s="10" t="s">
        <v>0</v>
      </c>
      <c r="C32" s="10" t="str">
        <f>IF(Таблица2[[#All],[Город ]]="","",VLOOKUP(B32,Списки[#All],2,FALSE))</f>
        <v>Столица</v>
      </c>
      <c r="D32" s="9" t="str">
        <f>IF(C32="","",IF(C33="","Конец списка",1+COUNTIFS(C$1:C31,C32,D$1:D31,"&lt;&gt;"&amp;"Конец списка")))</f>
        <v>Конец списка</v>
      </c>
      <c r="E32" s="18" t="str">
        <f t="array" ref="E32">IF(D32=1,TEXT(VLOOKUP(B32,Списки[],3,),"S00")&amp;TEXT(SUM(--(MMULT(--(IF(D$2:D32=1,B$2:B32)=TRANSPOSE(Списки[Город])),Списки[Столбец1]+1)=VLOOKUP(Таблица2[[#This Row],[Город ]],Списки[],3,)+1)),"00"),"")</f>
        <v/>
      </c>
      <c r="F32" s="16" t="s">
        <v>21</v>
      </c>
    </row>
    <row r="33" spans="2:6" x14ac:dyDescent="0.25">
      <c r="B33" s="11"/>
      <c r="C33" s="11" t="str">
        <f>IF(Таблица2[[#All],[Город ]]="","",VLOOKUP(B33,Списки[#All],2,FALSE))</f>
        <v/>
      </c>
      <c r="D33" s="9" t="str">
        <f>IF(C33="","",IF(C34="","Конец списка",1+COUNTIFS(C$1:C32,C33,D$1:D32,"&lt;&gt;"&amp;"Конец списка")))</f>
        <v/>
      </c>
      <c r="E33" s="18" t="str">
        <f t="array" ref="E33">IF(D33=1,TEXT(VLOOKUP(B33,Списки[],3,),"S00")&amp;TEXT(SUM(--(MMULT(--(IF(D$2:D33=1,B$2:B33)=TRANSPOSE(Списки[Город])),Списки[Столбец1]+1)=VLOOKUP(Таблица2[[#This Row],[Город ]],Списки[],3,)+1)),"00"),"")</f>
        <v/>
      </c>
      <c r="F33" s="16"/>
    </row>
    <row r="34" spans="2:6" x14ac:dyDescent="0.25">
      <c r="B34" s="11" t="s">
        <v>7</v>
      </c>
      <c r="C34" s="11" t="str">
        <f>IF(Таблица2[[#All],[Город ]]="","",VLOOKUP(B34,Списки[#All],2,FALSE))</f>
        <v>Село</v>
      </c>
      <c r="D34" s="9">
        <f>IF(C34="","",IF(C35="","Конец списка",1+COUNTIFS(C$1:C33,C34,D$1:D33,"&lt;&gt;"&amp;"Конец списка")))</f>
        <v>3</v>
      </c>
      <c r="E34" s="18" t="str">
        <f t="array" ref="E34">IF(D34=1,TEXT(VLOOKUP(B34,Списки[],3,),"S00")&amp;TEXT(SUM(--(MMULT(--(IF(D$2:D34=1,B$2:B34)=TRANSPOSE(Списки[Город])),Списки[Столбец1]+1)=VLOOKUP(Таблица2[[#This Row],[Город ]],Списки[],3,)+1)),"00"),"")</f>
        <v/>
      </c>
      <c r="F34" s="16">
        <v>3</v>
      </c>
    </row>
    <row r="35" spans="2:6" x14ac:dyDescent="0.25">
      <c r="B35" s="11" t="s">
        <v>7</v>
      </c>
      <c r="C35" s="11" t="str">
        <f>IF(Таблица2[[#All],[Город ]]="","",VLOOKUP(B35,Списки[#All],2,FALSE))</f>
        <v>Село</v>
      </c>
      <c r="D35" s="9">
        <f>IF(C35="","",IF(C36="","Конец списка",1+COUNTIFS(C$1:C34,C35,D$1:D34,"&lt;&gt;"&amp;"Конец списка")))</f>
        <v>4</v>
      </c>
      <c r="E35" s="18" t="str">
        <f t="array" ref="E35">IF(D35=1,TEXT(VLOOKUP(B35,Списки[],3,),"S00")&amp;TEXT(SUM(--(MMULT(--(IF(D$2:D35=1,B$2:B35)=TRANSPOSE(Списки[Город])),Списки[Столбец1]+1)=VLOOKUP(Таблица2[[#This Row],[Город ]],Списки[],3,)+1)),"00"),"")</f>
        <v/>
      </c>
      <c r="F35" s="16">
        <v>4</v>
      </c>
    </row>
    <row r="36" spans="2:6" x14ac:dyDescent="0.25">
      <c r="B36" s="11" t="s">
        <v>7</v>
      </c>
      <c r="C36" s="11" t="str">
        <f>IF(Таблица2[[#All],[Город ]]="","",VLOOKUP(B36,Списки[#All],2,FALSE))</f>
        <v>Село</v>
      </c>
      <c r="D36" s="9" t="str">
        <f>IF(C36="","",IF(C37="","Конец списка",1+COUNTIFS(C$1:C35,C36,D$1:D35,"&lt;&gt;"&amp;"Конец списка")))</f>
        <v>Конец списка</v>
      </c>
      <c r="E36" s="18" t="str">
        <f t="array" ref="E36">IF(D36=1,TEXT(VLOOKUP(B36,Списки[],3,),"S00")&amp;TEXT(SUM(--(MMULT(--(IF(D$2:D36=1,B$2:B36)=TRANSPOSE(Списки[Город])),Списки[Столбец1]+1)=VLOOKUP(Таблица2[[#This Row],[Город ]],Списки[],3,)+1)),"00"),"")</f>
        <v/>
      </c>
      <c r="F36" s="16" t="s">
        <v>21</v>
      </c>
    </row>
    <row r="37" spans="2:6" x14ac:dyDescent="0.25">
      <c r="B37" s="11"/>
      <c r="C37" s="11" t="str">
        <f>IF(Таблица2[[#All],[Город ]]="","",VLOOKUP(B37,Списки[#All],2,FALSE))</f>
        <v/>
      </c>
      <c r="D37" s="9" t="str">
        <f>IF(C37="","",IF(C38="","Конец списка",1+COUNTIFS(C$1:C36,C37,D$1:D36,"&lt;&gt;"&amp;"Конец списка")))</f>
        <v/>
      </c>
      <c r="E37" s="18" t="str">
        <f t="array" ref="E37">IF(D37=1,TEXT(VLOOKUP(B37,Списки[],3,),"S00")&amp;TEXT(SUM(--(MMULT(--(IF(D$2:D37=1,B$2:B37)=TRANSPOSE(Списки[Город])),Списки[Столбец1]+1)=VLOOKUP(Таблица2[[#This Row],[Город ]],Списки[],3,)+1)),"00"),"")</f>
        <v/>
      </c>
      <c r="F37" s="16"/>
    </row>
    <row r="38" spans="2:6" x14ac:dyDescent="0.25">
      <c r="B38" s="11" t="s">
        <v>17</v>
      </c>
      <c r="C38" s="10" t="str">
        <f>IF(Таблица2[[#All],[Город ]]="","",VLOOKUP(B38,Списки[#All],2,FALSE))</f>
        <v>Село</v>
      </c>
      <c r="D38" s="9">
        <f>IF(C38="","",IF(C39="","Конец списка",1+COUNTIFS(C$1:C37,C38,D$1:D37,"&lt;&gt;"&amp;"Конец списка")))</f>
        <v>5</v>
      </c>
      <c r="E38" s="18" t="str">
        <f t="array" ref="E38">IF(D38=1,TEXT(VLOOKUP(B38,Списки[],3,),"S00")&amp;TEXT(SUM(--(MMULT(--(IF(D$2:D38=1,B$2:B38)=TRANSPOSE(Списки[Город])),Списки[Столбец1]+1)=VLOOKUP(Таблица2[[#This Row],[Город ]],Списки[],3,)+1)),"00"),"")</f>
        <v/>
      </c>
      <c r="F38" s="16">
        <v>5</v>
      </c>
    </row>
    <row r="39" spans="2:6" x14ac:dyDescent="0.25">
      <c r="B39" s="11" t="s">
        <v>17</v>
      </c>
      <c r="C39" s="11" t="str">
        <f>IF(Таблица2[[#All],[Город ]]="","",VLOOKUP(B39,Списки[#All],2,FALSE))</f>
        <v>Село</v>
      </c>
      <c r="D39" s="9">
        <f>IF(C39="","",IF(C40="","Конец списка",1+COUNTIFS(C$1:C38,C39,D$1:D38,"&lt;&gt;"&amp;"Конец списка")))</f>
        <v>6</v>
      </c>
      <c r="E39" s="18" t="str">
        <f t="array" ref="E39">IF(D39=1,TEXT(VLOOKUP(B39,Списки[],3,),"S00")&amp;TEXT(SUM(--(MMULT(--(IF(D$2:D39=1,B$2:B39)=TRANSPOSE(Списки[Город])),Списки[Столбец1]+1)=VLOOKUP(Таблица2[[#This Row],[Город ]],Списки[],3,)+1)),"00"),"")</f>
        <v/>
      </c>
      <c r="F39" s="16">
        <v>6</v>
      </c>
    </row>
    <row r="40" spans="2:6" x14ac:dyDescent="0.25">
      <c r="B40" s="11" t="s">
        <v>17</v>
      </c>
      <c r="C40" s="10" t="str">
        <f>IF(Таблица2[[#All],[Город ]]="","",VLOOKUP(B40,Списки[#All],2,FALSE))</f>
        <v>Село</v>
      </c>
      <c r="D40" s="9" t="str">
        <f>IF(C40="","",IF(C41="","Конец списка",1+COUNTIFS(C$1:C39,C40,D$1:D39,"&lt;&gt;"&amp;"Конец списка")))</f>
        <v>Конец списка</v>
      </c>
      <c r="E40" s="18" t="str">
        <f t="array" ref="E40">IF(D40=1,TEXT(VLOOKUP(B40,Списки[],3,),"S00")&amp;TEXT(SUM(--(MMULT(--(IF(D$2:D40=1,B$2:B40)=TRANSPOSE(Списки[Город])),Списки[Столбец1]+1)=VLOOKUP(Таблица2[[#This Row],[Город ]],Списки[],3,)+1)),"00"),"")</f>
        <v/>
      </c>
      <c r="F40" s="16" t="s">
        <v>21</v>
      </c>
    </row>
    <row r="41" spans="2:6" x14ac:dyDescent="0.25">
      <c r="B41" s="11"/>
      <c r="C41" s="11" t="str">
        <f>IF(Таблица2[[#All],[Город ]]="","",VLOOKUP(B41,Списки[#All],2,FALSE))</f>
        <v/>
      </c>
      <c r="D41" s="9" t="str">
        <f>IF(C41="","",IF(C42="","Конец списка",1+COUNTIFS(C$1:C40,C41,D$1:D40,"&lt;&gt;"&amp;"Конец списка")))</f>
        <v/>
      </c>
      <c r="E41" s="18" t="str">
        <f t="array" ref="E41">IF(D41=1,TEXT(VLOOKUP(B41,Списки[],3,),"S00")&amp;TEXT(SUM(--(MMULT(--(IF(D$2:D41=1,B$2:B41)=TRANSPOSE(Списки[Город])),Списки[Столбец1]+1)=VLOOKUP(Таблица2[[#This Row],[Город ]],Списки[],3,)+1)),"00"),"")</f>
        <v/>
      </c>
      <c r="F41" s="16"/>
    </row>
    <row r="42" spans="2:6" x14ac:dyDescent="0.25">
      <c r="B42" s="10" t="s">
        <v>0</v>
      </c>
      <c r="C42" s="10" t="str">
        <f>IF(Таблица2[[#All],[Город ]]="","",VLOOKUP(B42,Списки[#All],2,FALSE))</f>
        <v>Столица</v>
      </c>
      <c r="D42" s="9">
        <f>IF(C42="","",IF(C43="","Конец списка",1+COUNTIFS(C$1:C41,C42,D$1:D41,"&lt;&gt;"&amp;"Конец списка")))</f>
        <v>5</v>
      </c>
      <c r="E42" s="18" t="str">
        <f t="array" ref="E42">IF(D42=1,TEXT(VLOOKUP(B42,Списки[],3,),"S00")&amp;TEXT(SUM(--(MMULT(--(IF(D$2:D42=1,B$2:B42)=TRANSPOSE(Списки[Город])),Списки[Столбец1]+1)=VLOOKUP(Таблица2[[#This Row],[Город ]],Списки[],3,)+1)),"00"),"")</f>
        <v/>
      </c>
      <c r="F42" s="16">
        <v>5</v>
      </c>
    </row>
    <row r="43" spans="2:6" x14ac:dyDescent="0.25">
      <c r="B43" s="10" t="s">
        <v>0</v>
      </c>
      <c r="C43" s="11" t="str">
        <f>IF(Таблица2[[#All],[Город ]]="","",VLOOKUP(B43,Списки[#All],2,FALSE))</f>
        <v>Столица</v>
      </c>
      <c r="D43" s="9">
        <f>IF(C43="","",IF(C44="","Конец списка",1+COUNTIFS(C$1:C42,C43,D$1:D42,"&lt;&gt;"&amp;"Конец списка")))</f>
        <v>6</v>
      </c>
      <c r="E43" s="18" t="str">
        <f t="array" ref="E43">IF(D43=1,TEXT(VLOOKUP(B43,Списки[],3,),"S00")&amp;TEXT(SUM(--(MMULT(--(IF(D$2:D43=1,B$2:B43)=TRANSPOSE(Списки[Город])),Списки[Столбец1]+1)=VLOOKUP(Таблица2[[#This Row],[Город ]],Списки[],3,)+1)),"00"),"")</f>
        <v/>
      </c>
      <c r="F43" s="16">
        <v>6</v>
      </c>
    </row>
    <row r="44" spans="2:6" x14ac:dyDescent="0.25">
      <c r="B44" s="10" t="s">
        <v>0</v>
      </c>
      <c r="C44" s="10" t="str">
        <f>IF(Таблица2[[#All],[Город ]]="","",VLOOKUP(B44,Списки[#All],2,FALSE))</f>
        <v>Столица</v>
      </c>
      <c r="D44" s="9" t="str">
        <f>IF(C44="","",IF(C45="","Конец списка",1+COUNTIFS(C$1:C43,C44,D$1:D43,"&lt;&gt;"&amp;"Конец списка")))</f>
        <v>Конец списка</v>
      </c>
      <c r="E44" s="18" t="str">
        <f t="array" ref="E44">IF(D44=1,TEXT(VLOOKUP(B44,Списки[],3,),"S00")&amp;TEXT(SUM(--(MMULT(--(IF(D$2:D44=1,B$2:B44)=TRANSPOSE(Списки[Город])),Списки[Столбец1]+1)=VLOOKUP(Таблица2[[#This Row],[Город ]],Списки[],3,)+1)),"00"),"")</f>
        <v/>
      </c>
      <c r="F44" s="16" t="s">
        <v>21</v>
      </c>
    </row>
    <row r="45" spans="2:6" x14ac:dyDescent="0.25">
      <c r="B45" s="11"/>
      <c r="C45" s="11" t="str">
        <f>IF(Таблица2[[#All],[Город ]]="","",VLOOKUP(B45,Списки[#All],2,FALSE))</f>
        <v/>
      </c>
      <c r="D45" s="9" t="str">
        <f>IF(C45="","",IF(C46="","Конец списка",1+COUNTIFS(C$1:C44,C45,D$1:D44,"&lt;&gt;"&amp;"Конец списка")))</f>
        <v/>
      </c>
      <c r="E45" s="19" t="str">
        <f t="array" ref="E45">IF(D45=1,TEXT(VLOOKUP(B45,Списки[],3,),"S00")&amp;TEXT(SUM(--(MMULT(--(IF(D$2:D45=1,B$2:B45)=TRANSPOSE(Списки[Город])),Списки[Столбец1]+1)=VLOOKUP(Таблица2[[#This Row],[Город ]],Списки[],3,)+1)),"00"),"")</f>
        <v/>
      </c>
      <c r="F45" s="16"/>
    </row>
    <row r="46" spans="2:6" x14ac:dyDescent="0.25">
      <c r="B46" s="11" t="s">
        <v>1</v>
      </c>
      <c r="C46" s="10" t="str">
        <f>IF(Таблица2[[#All],[Город ]]="","",VLOOKUP(B46,Списки[#All],2,FALSE))</f>
        <v>Город милионник</v>
      </c>
      <c r="D46" s="9">
        <f>IF(C46="","",IF(C47="","Конец списка",1+COUNTIFS(C$1:C45,C46,D$1:D45,"&lt;&gt;"&amp;"Конец списка")))</f>
        <v>7</v>
      </c>
      <c r="E46" s="18" t="str">
        <f t="array" ref="E46">IF(D46=1,TEXT(VLOOKUP(B46,Списки[],3,),"S00")&amp;TEXT(SUM(--(MMULT(--(IF(D$2:D46=1,B$2:B46)=TRANSPOSE(Списки[Город])),Списки[Столбец1]+1)=VLOOKUP(Таблица2[[#This Row],[Город ]],Списки[],3,)+1)),"00"),"")</f>
        <v/>
      </c>
      <c r="F46" s="16">
        <v>7</v>
      </c>
    </row>
    <row r="47" spans="2:6" x14ac:dyDescent="0.25">
      <c r="B47" s="11" t="s">
        <v>1</v>
      </c>
      <c r="C47" s="11" t="str">
        <f>IF(Таблица2[[#All],[Город ]]="","",VLOOKUP(B47,Списки[#All],2,FALSE))</f>
        <v>Город милионник</v>
      </c>
      <c r="D47" s="9">
        <f>IF(C47="","",IF(C48="","Конец списка",1+COUNTIFS(C$1:C46,C47,D$1:D46,"&lt;&gt;"&amp;"Конец списка")))</f>
        <v>8</v>
      </c>
      <c r="E47" s="18" t="str">
        <f t="array" ref="E47">IF(D47=1,TEXT(VLOOKUP(B47,Списки[],3,),"S00")&amp;TEXT(SUM(--(MMULT(--(IF(D$2:D47=1,B$2:B47)=TRANSPOSE(Списки[Город])),Списки[Столбец1]+1)=VLOOKUP(Таблица2[[#This Row],[Город ]],Списки[],3,)+1)),"00"),"")</f>
        <v/>
      </c>
      <c r="F47" s="16">
        <v>8</v>
      </c>
    </row>
    <row r="48" spans="2:6" x14ac:dyDescent="0.25">
      <c r="B48" s="11" t="s">
        <v>1</v>
      </c>
      <c r="C48" s="10" t="str">
        <f>IF(Таблица2[[#All],[Город ]]="","",VLOOKUP(B48,Списки[#All],2,FALSE))</f>
        <v>Город милионник</v>
      </c>
      <c r="D48" s="9">
        <f>IF(C48="","",IF(C49="","Конец списка",1+COUNTIFS(C$1:C47,C48,D$1:D47,"&lt;&gt;"&amp;"Конец списка")))</f>
        <v>9</v>
      </c>
      <c r="E48" s="18" t="str">
        <f t="array" ref="E48">IF(D48=1,TEXT(VLOOKUP(B48,Списки[],3,),"S00")&amp;TEXT(SUM(--(MMULT(--(IF(D$2:D48=1,B$2:B48)=TRANSPOSE(Списки[Город])),Списки[Столбец1]+1)=VLOOKUP(Таблица2[[#This Row],[Город ]],Списки[],3,)+1)),"00"),"")</f>
        <v/>
      </c>
      <c r="F48" s="16">
        <v>9</v>
      </c>
    </row>
    <row r="49" spans="2:6" x14ac:dyDescent="0.25">
      <c r="B49" s="11" t="s">
        <v>1</v>
      </c>
      <c r="C49" s="11" t="str">
        <f>IF(Таблица2[[#All],[Город ]]="","",VLOOKUP(B49,Списки[#All],2,FALSE))</f>
        <v>Город милионник</v>
      </c>
      <c r="D49" s="9" t="str">
        <f>IF(C49="","",IF(C50="","Конец списка",1+COUNTIFS(C$1:C48,C49,D$1:D48,"&lt;&gt;"&amp;"Конец списка")))</f>
        <v>Конец списка</v>
      </c>
      <c r="E49" s="20" t="str">
        <f t="array" ref="E49">IF(D49=1,TEXT(VLOOKUP(B49,Списки[],3,),"S00")&amp;TEXT(SUM(--(MMULT(--(IF(D$2:D49=1,B$2:B49)=TRANSPOSE(Списки[Город])),Списки[Столбец1]+1)=VLOOKUP(Таблица2[[#This Row],[Город ]],Списки[],3,)+1)),"00"),"")</f>
        <v/>
      </c>
      <c r="F49" s="16" t="s">
        <v>21</v>
      </c>
    </row>
    <row r="50" spans="2:6" x14ac:dyDescent="0.25">
      <c r="B50" s="13"/>
      <c r="C50" s="13" t="str">
        <f>IF(Таблица2[[#All],[Город ]]="","",VLOOKUP(B50,Списки[#All],2,FALSE))</f>
        <v/>
      </c>
      <c r="D50" s="9" t="str">
        <f>IF(C50="","",IF(C51="","Конец списка",1+COUNTIFS(C$1:C49,C50,D$1:D49,"&lt;&gt;"&amp;"Конец списка")))</f>
        <v/>
      </c>
      <c r="E50" s="20" t="str">
        <f t="array" ref="E50">IF(D50=1,TEXT(VLOOKUP(B50,Списки[],3,),"S00")&amp;TEXT(SUM(--(MMULT(--(IF(D$2:D50=1,B$2:B50)=TRANSPOSE(Списки[Город])),Списки[Столбец1]+1)=VLOOKUP(Таблица2[[#This Row],[Город ]],Списки[],3,)+1)),"00"),"")</f>
        <v/>
      </c>
      <c r="F50" s="16"/>
    </row>
    <row r="51" spans="2:6" x14ac:dyDescent="0.25">
      <c r="B51" s="13" t="s">
        <v>18</v>
      </c>
      <c r="C51" s="13" t="str">
        <f>IF(Таблица2[[#All],[Город ]]="","",VLOOKUP(B51,Списки[#All],2,FALSE))</f>
        <v>Деревня</v>
      </c>
      <c r="D51" s="9">
        <f>IF(C51="","",IF(C52="","Конец списка",1+COUNTIFS(C$1:C50,C51,D$1:D50,"&lt;&gt;"&amp;"Конец списка")))</f>
        <v>5</v>
      </c>
      <c r="E51" s="20" t="str">
        <f t="array" ref="E51">IF(D51=1,TEXT(VLOOKUP(B51,Списки[],3,),"S00")&amp;TEXT(SUM(--(MMULT(--(IF(D$2:D51=1,B$2:B51)=TRANSPOSE(Списки[Город])),Списки[Столбец1]+1)=VLOOKUP(Таблица2[[#This Row],[Город ]],Списки[],3,)+1)),"00"),"")</f>
        <v/>
      </c>
      <c r="F51" s="16">
        <v>5</v>
      </c>
    </row>
    <row r="52" spans="2:6" x14ac:dyDescent="0.25">
      <c r="B52" s="13" t="s">
        <v>18</v>
      </c>
      <c r="C52" s="13" t="str">
        <f>IF(Таблица2[[#All],[Город ]]="","",VLOOKUP(B52,Списки[#All],2,FALSE))</f>
        <v>Деревня</v>
      </c>
      <c r="D52" s="9">
        <f>IF(C52="","",IF(C53="","Конец списка",1+COUNTIFS(C$1:C51,C52,D$1:D51,"&lt;&gt;"&amp;"Конец списка")))</f>
        <v>6</v>
      </c>
      <c r="E52" s="21" t="str">
        <f t="array" ref="E52">IF(D52=1,TEXT(VLOOKUP(B52,Списки[],3,),"S00")&amp;TEXT(SUM(--(MMULT(--(IF(D$2:D52=1,B$2:B52)=TRANSPOSE(Списки[Город])),Списки[Столбец1]+1)=VLOOKUP(Таблица2[[#This Row],[Город ]],Списки[],3,)+1)),"00"),"")</f>
        <v/>
      </c>
      <c r="F52" s="16">
        <v>6</v>
      </c>
    </row>
    <row r="53" spans="2:6" x14ac:dyDescent="0.25">
      <c r="B53" s="13" t="s">
        <v>18</v>
      </c>
      <c r="C53" s="13" t="str">
        <f>IF(Таблица2[[#All],[Город ]]="","",VLOOKUP(B53,Списки[#All],2,FALSE))</f>
        <v>Деревня</v>
      </c>
      <c r="D53" s="9" t="str">
        <f>IF(C53="","",IF(C54="","Конец списка",1+COUNTIFS(C$1:C52,C53,D$1:D52,"&lt;&gt;"&amp;"Конец списка")))</f>
        <v>Конец списка</v>
      </c>
      <c r="E53" s="21" t="str">
        <f t="array" ref="E53">IF(D53=1,TEXT(VLOOKUP(B53,Списки[],3,),"S00")&amp;TEXT(SUM(--(MMULT(--(IF(D$2:D53=1,B$2:B53)=TRANSPOSE(Списки[Город])),Списки[Столбец1]+1)=VLOOKUP(Таблица2[[#This Row],[Город ]],Списки[],3,)+1)),"00"),"")</f>
        <v/>
      </c>
      <c r="F53" s="16" t="s">
        <v>21</v>
      </c>
    </row>
    <row r="54" spans="2:6" x14ac:dyDescent="0.25">
      <c r="B54" s="13"/>
      <c r="C54" s="13" t="str">
        <f>IF(Таблица2[[#All],[Город ]]="","",VLOOKUP(B54,Списки[#All],2,FALSE))</f>
        <v/>
      </c>
      <c r="D54" s="9" t="str">
        <f>IF(C54="","",IF(C55="","Конец списка",1+COUNTIFS(C$1:C53,C54,D$1:D53,"&lt;&gt;"&amp;"Конец списка")))</f>
        <v/>
      </c>
      <c r="E54" s="20" t="str">
        <f t="array" ref="E54">IF(D54=1,TEXT(VLOOKUP(B54,Списки[],3,),"S00")&amp;TEXT(SUM(--(MMULT(--(IF(D$2:D54=1,B$2:B54)=TRANSPOSE(Списки[Город])),Списки[Столбец1]+1)=VLOOKUP(Таблица2[[#This Row],[Город ]],Списки[],3,)+1)),"00"),"")</f>
        <v/>
      </c>
      <c r="F54" s="16"/>
    </row>
    <row r="55" spans="2:6" x14ac:dyDescent="0.25">
      <c r="B55" s="11" t="s">
        <v>17</v>
      </c>
      <c r="C55" s="13" t="str">
        <f>IF(Таблица2[[#All],[Город ]]="","",VLOOKUP(B55,Списки[#All],2,FALSE))</f>
        <v>Село</v>
      </c>
      <c r="D55" s="9">
        <f>IF(C55="","",IF(C56="","Конец списка",1+COUNTIFS(C$1:C54,C55,D$1:D54,"&lt;&gt;"&amp;"Конец списка")))</f>
        <v>7</v>
      </c>
      <c r="E55" s="21" t="str">
        <f t="array" ref="E55">IF(D55=1,TEXT(VLOOKUP(B55,Списки[],3,),"S00")&amp;TEXT(SUM(--(MMULT(--(IF(D$2:D55=1,B$2:B55)=TRANSPOSE(Списки[Город])),Списки[Столбец1]+1)=VLOOKUP(Таблица2[[#This Row],[Город ]],Списки[],3,)+1)),"00"),"")</f>
        <v/>
      </c>
      <c r="F55" s="16">
        <v>7</v>
      </c>
    </row>
    <row r="56" spans="2:6" x14ac:dyDescent="0.25">
      <c r="B56" s="11" t="s">
        <v>17</v>
      </c>
      <c r="C56" s="13" t="str">
        <f>IF(Таблица2[[#All],[Город ]]="","",VLOOKUP(B56,Списки[#All],2,FALSE))</f>
        <v>Село</v>
      </c>
      <c r="D56" s="9">
        <f>IF(C56="","",IF(C57="","Конец списка",1+COUNTIFS(C$1:C55,C56,D$1:D55,"&lt;&gt;"&amp;"Конец списка")))</f>
        <v>8</v>
      </c>
      <c r="E56" s="20" t="str">
        <f t="array" ref="E56">IF(D56=1,TEXT(VLOOKUP(B56,Списки[],3,),"S00")&amp;TEXT(SUM(--(MMULT(--(IF(D$2:D56=1,B$2:B56)=TRANSPOSE(Списки[Город])),Списки[Столбец1]+1)=VLOOKUP(Таблица2[[#This Row],[Город ]],Списки[],3,)+1)),"00"),"")</f>
        <v/>
      </c>
      <c r="F56" s="16">
        <v>8</v>
      </c>
    </row>
    <row r="57" spans="2:6" x14ac:dyDescent="0.25">
      <c r="B57" s="11" t="s">
        <v>17</v>
      </c>
      <c r="C57" s="13" t="str">
        <f>IF(Таблица2[[#All],[Город ]]="","",VLOOKUP(B57,Списки[#All],2,FALSE))</f>
        <v>Село</v>
      </c>
      <c r="D57" s="9" t="str">
        <f>IF(C57="","",IF(C58="","Конец списка",1+COUNTIFS(C$1:C56,C57,D$1:D56,"&lt;&gt;"&amp;"Конец списка")))</f>
        <v>Конец списка</v>
      </c>
      <c r="E57" s="21" t="str">
        <f t="array" ref="E57">IF(D57=1,TEXT(VLOOKUP(B57,Списки[],3,),"S00")&amp;TEXT(SUM(--(MMULT(--(IF(D$2:D57=1,B$2:B57)=TRANSPOSE(Списки[Город])),Списки[Столбец1]+1)=VLOOKUP(Таблица2[[#This Row],[Город ]],Списки[],3,)+1)),"00"),"")</f>
        <v/>
      </c>
      <c r="F57" s="16" t="s">
        <v>21</v>
      </c>
    </row>
    <row r="58" spans="2:6" x14ac:dyDescent="0.25">
      <c r="B58" s="13"/>
      <c r="C58" s="13" t="str">
        <f>IF(Таблица2[[#All],[Город ]]="","",VLOOKUP(B58,Списки[#All],2,FALSE))</f>
        <v/>
      </c>
      <c r="D58" s="9" t="str">
        <f>IF(C58="","",IF(C59="","Конец списка",1+COUNTIFS(C$1:C57,C58,D$1:D57,"&lt;&gt;"&amp;"Конец списка")))</f>
        <v/>
      </c>
      <c r="E58" s="20" t="str">
        <f t="array" ref="E58">IF(D58=1,TEXT(VLOOKUP(B58,Списки[],3,),"S00")&amp;TEXT(SUM(--(MMULT(--(IF(D$2:D58=1,B$2:B58)=TRANSPOSE(Списки[Город])),Списки[Столбец1]+1)=VLOOKUP(Таблица2[[#This Row],[Город ]],Списки[],3,)+1)),"00"),"")</f>
        <v/>
      </c>
      <c r="F58" s="16"/>
    </row>
    <row r="59" spans="2:6" x14ac:dyDescent="0.25">
      <c r="B59" s="13" t="s">
        <v>0</v>
      </c>
      <c r="C59" s="13" t="str">
        <f>IF(Таблица2[[#All],[Город ]]="","",VLOOKUP(B59,Списки[#All],2,FALSE))</f>
        <v>Столица</v>
      </c>
      <c r="D59" s="9">
        <f>IF(C59="","",IF(C60="","Конец списка",1+COUNTIFS(C$1:C58,C59,D$1:D58,"&lt;&gt;"&amp;"Конец списка")))</f>
        <v>7</v>
      </c>
      <c r="E59" s="20" t="str">
        <f t="array" ref="E59">IF(D59=1,TEXT(VLOOKUP(B59,Списки[],3,),"S00")&amp;TEXT(SUM(--(MMULT(--(IF(D$2:D59=1,B$2:B59)=TRANSPOSE(Списки[Город])),Списки[Столбец1]+1)=VLOOKUP(Таблица2[[#This Row],[Город ]],Списки[],3,)+1)),"00"),"")</f>
        <v/>
      </c>
      <c r="F59" s="16">
        <v>7</v>
      </c>
    </row>
    <row r="60" spans="2:6" x14ac:dyDescent="0.25">
      <c r="B60" s="13" t="s">
        <v>0</v>
      </c>
      <c r="C60" s="13" t="str">
        <f>IF(Таблица2[[#All],[Город ]]="","",VLOOKUP(B60,Списки[#All],2,FALSE))</f>
        <v>Столица</v>
      </c>
      <c r="D60" s="9">
        <f>IF(C60="","",IF(C61="","Конец списка",1+COUNTIFS(C$1:C59,C60,D$1:D59,"&lt;&gt;"&amp;"Конец списка")))</f>
        <v>8</v>
      </c>
      <c r="E60" s="20" t="str">
        <f t="array" ref="E60">IF(D60=1,TEXT(VLOOKUP(B60,Списки[],3,),"S00")&amp;TEXT(SUM(--(MMULT(--(IF(D$2:D60=1,B$2:B60)=TRANSPOSE(Списки[Город])),Списки[Столбец1]+1)=VLOOKUP(Таблица2[[#This Row],[Город ]],Списки[],3,)+1)),"00"),"")</f>
        <v/>
      </c>
      <c r="F60" s="16">
        <v>8</v>
      </c>
    </row>
    <row r="61" spans="2:6" x14ac:dyDescent="0.25">
      <c r="B61" s="13" t="s">
        <v>0</v>
      </c>
      <c r="C61" s="11" t="str">
        <f>IF(Таблица2[[#All],[Город ]]="","",VLOOKUP(B61,Списки[#All],2,FALSE))</f>
        <v>Столица</v>
      </c>
      <c r="D61" s="9">
        <f>IF(C61="","",IF(C62="","Конец списка",1+COUNTIFS(C$1:C60,C61,D$1:D60,"&lt;&gt;"&amp;"Конец списка")))</f>
        <v>9</v>
      </c>
      <c r="E61" s="20" t="str">
        <f t="array" ref="E61">IF(D61=1,TEXT(VLOOKUP(B61,Списки[],3,),"S00")&amp;TEXT(SUM(--(MMULT(--(IF(D$2:D61=1,B$2:B61)=TRANSPOSE(Списки[Город])),Списки[Столбец1]+1)=VLOOKUP(Таблица2[[#This Row],[Город ]],Списки[],3,)+1)),"00"),"")</f>
        <v/>
      </c>
      <c r="F61" s="16">
        <v>9</v>
      </c>
    </row>
    <row r="62" spans="2:6" x14ac:dyDescent="0.25">
      <c r="B62" s="13" t="s">
        <v>0</v>
      </c>
      <c r="C62" s="13" t="str">
        <f>IF(Таблица2[[#All],[Город ]]="","",VLOOKUP(B62,Списки[#All],2,FALSE))</f>
        <v>Столица</v>
      </c>
      <c r="D62" s="9" t="str">
        <f>IF(C62="","",IF(C63="","Конец списка",1+COUNTIFS(C$1:C61,C62,D$1:D61,"&lt;&gt;"&amp;"Конец списка")))</f>
        <v>Конец списка</v>
      </c>
      <c r="E62" s="20" t="str">
        <f t="array" ref="E62">IF(D62=1,TEXT(VLOOKUP(B62,Списки[],3,),"S00")&amp;TEXT(SUM(--(MMULT(--(IF(D$2:D62=1,B$2:B62)=TRANSPOSE(Списки[Город])),Списки[Столбец1]+1)=VLOOKUP(Таблица2[[#This Row],[Город ]],Списки[],3,)+1)),"00"),"")</f>
        <v/>
      </c>
      <c r="F62" s="16" t="s">
        <v>21</v>
      </c>
    </row>
    <row r="63" spans="2:6" x14ac:dyDescent="0.25">
      <c r="B63" s="13"/>
      <c r="C63" s="13" t="str">
        <f>IF(Таблица2[[#All],[Город ]]="","",VLOOKUP(B63,Списки[#All],2,FALSE))</f>
        <v/>
      </c>
      <c r="D63" s="9" t="str">
        <f>IF(C63="","",IF(C64="","Конец списка",1+COUNTIFS(C$1:C62,C63,D$1:D62,"&lt;&gt;"&amp;"Конец списка")))</f>
        <v/>
      </c>
      <c r="E63" s="20" t="str">
        <f t="array" ref="E63">IF(D63=1,TEXT(VLOOKUP(B63,Списки[],3,),"S00")&amp;TEXT(SUM(--(MMULT(--(IF(D$2:D63=1,B$2:B63)=TRANSPOSE(Списки[Город])),Списки[Столбец1]+1)=VLOOKUP(Таблица2[[#This Row],[Город ]],Списки[],3,)+1)),"00"),"")</f>
        <v/>
      </c>
      <c r="F63" s="16"/>
    </row>
    <row r="64" spans="2:6" x14ac:dyDescent="0.25">
      <c r="B64" s="13" t="s">
        <v>14</v>
      </c>
      <c r="C64" s="13" t="str">
        <f>IF(Таблица2[[#All],[Город ]]="","",VLOOKUP(B64,Списки[#All],2,FALSE))</f>
        <v>Город милионник</v>
      </c>
      <c r="D64" s="9">
        <f>IF(C64="","",IF(C65="","Конец списка",1+COUNTIFS(C$1:C63,C64,D$1:D63,"&lt;&gt;"&amp;"Конец списка")))</f>
        <v>10</v>
      </c>
      <c r="E64" s="21" t="str">
        <f t="array" ref="E64">IF(D64=1,TEXT(VLOOKUP(B64,Списки[],3,),"S00")&amp;TEXT(SUM(--(MMULT(--(IF(D$2:D64=1,B$2:B64)=TRANSPOSE(Списки[Город])),Списки[Столбец1]+1)=VLOOKUP(Таблица2[[#This Row],[Город ]],Списки[],3,)+1)),"00"),"")</f>
        <v/>
      </c>
      <c r="F64" s="16">
        <v>10</v>
      </c>
    </row>
    <row r="65" spans="2:6" x14ac:dyDescent="0.25">
      <c r="B65" s="13" t="s">
        <v>14</v>
      </c>
      <c r="C65" s="13" t="str">
        <f>IF(Таблица2[[#All],[Город ]]="","",VLOOKUP(B65,Списки[#All],2,FALSE))</f>
        <v>Город милионник</v>
      </c>
      <c r="D65" s="9" t="str">
        <f>IF(C65="","",IF(C66="","Конец списка",1+COUNTIFS(C$1:C64,C65,D$1:D64,"&lt;&gt;"&amp;"Конец списка")))</f>
        <v>Конец списка</v>
      </c>
      <c r="E65" s="21" t="str">
        <f t="array" ref="E65">IF(D65=1,TEXT(VLOOKUP(B65,Списки[],3,),"S00")&amp;TEXT(SUM(--(MMULT(--(IF(D$2:D65=1,B$2:B65)=TRANSPOSE(Списки[Город])),Списки[Столбец1]+1)=VLOOKUP(Таблица2[[#This Row],[Город ]],Списки[],3,)+1)),"00"),"")</f>
        <v/>
      </c>
      <c r="F65" s="16" t="s">
        <v>21</v>
      </c>
    </row>
  </sheetData>
  <dataValidations count="1">
    <dataValidation type="list" allowBlank="1" showInputMessage="1" showErrorMessage="1" sqref="B2:C65">
      <formula1>Гор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11"/>
  <sheetViews>
    <sheetView workbookViewId="0">
      <selection activeCell="A12" sqref="A12:XFD13"/>
    </sheetView>
  </sheetViews>
  <sheetFormatPr defaultRowHeight="15" x14ac:dyDescent="0.25"/>
  <cols>
    <col min="3" max="3" width="19" customWidth="1"/>
    <col min="4" max="4" width="17.85546875" customWidth="1"/>
    <col min="5" max="5" width="12.28515625" customWidth="1"/>
  </cols>
  <sheetData>
    <row r="2" spans="3:5" x14ac:dyDescent="0.25">
      <c r="C2" s="3" t="s">
        <v>11</v>
      </c>
      <c r="D2" s="2" t="s">
        <v>9</v>
      </c>
      <c r="E2" t="s">
        <v>13</v>
      </c>
    </row>
    <row r="3" spans="3:5" x14ac:dyDescent="0.25">
      <c r="C3" s="4" t="s">
        <v>0</v>
      </c>
      <c r="D3" s="1" t="s">
        <v>4</v>
      </c>
      <c r="E3">
        <v>0</v>
      </c>
    </row>
    <row r="4" spans="3:5" x14ac:dyDescent="0.25">
      <c r="C4" s="4" t="s">
        <v>14</v>
      </c>
      <c r="D4" s="1" t="s">
        <v>3</v>
      </c>
      <c r="E4">
        <v>1</v>
      </c>
    </row>
    <row r="5" spans="3:5" x14ac:dyDescent="0.25">
      <c r="C5" s="4" t="s">
        <v>15</v>
      </c>
      <c r="D5" s="1" t="s">
        <v>3</v>
      </c>
      <c r="E5">
        <v>1</v>
      </c>
    </row>
    <row r="6" spans="3:5" x14ac:dyDescent="0.25">
      <c r="C6" s="4" t="s">
        <v>16</v>
      </c>
      <c r="D6" s="1" t="s">
        <v>3</v>
      </c>
      <c r="E6">
        <v>1</v>
      </c>
    </row>
    <row r="7" spans="3:5" x14ac:dyDescent="0.25">
      <c r="C7" s="4" t="s">
        <v>1</v>
      </c>
      <c r="D7" s="1" t="s">
        <v>3</v>
      </c>
      <c r="E7">
        <v>1</v>
      </c>
    </row>
    <row r="8" spans="3:5" x14ac:dyDescent="0.25">
      <c r="C8" s="5" t="s">
        <v>5</v>
      </c>
      <c r="D8" s="1" t="s">
        <v>6</v>
      </c>
      <c r="E8">
        <v>2</v>
      </c>
    </row>
    <row r="9" spans="3:5" x14ac:dyDescent="0.25">
      <c r="C9" s="4" t="s">
        <v>18</v>
      </c>
      <c r="D9" s="1" t="s">
        <v>6</v>
      </c>
      <c r="E9">
        <v>2</v>
      </c>
    </row>
    <row r="10" spans="3:5" x14ac:dyDescent="0.25">
      <c r="C10" s="6" t="s">
        <v>7</v>
      </c>
      <c r="D10" s="7" t="s">
        <v>8</v>
      </c>
      <c r="E10">
        <v>3</v>
      </c>
    </row>
    <row r="11" spans="3:5" x14ac:dyDescent="0.25">
      <c r="C11" s="6" t="s">
        <v>17</v>
      </c>
      <c r="D11" s="7" t="s">
        <v>8</v>
      </c>
      <c r="E11" s="8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2015-11-10T04:52:58Z</dcterms:modified>
</cp:coreProperties>
</file>