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0" windowWidth="19320" windowHeight="12075" activeTab="1"/>
  </bookViews>
  <sheets>
    <sheet name="классификатор" sheetId="1" r:id="rId1"/>
    <sheet name="проверка" sheetId="2" r:id="rId2"/>
  </sheets>
  <definedNames>
    <definedName name="_xlnm._FilterDatabase" localSheetId="1" hidden="1">проверка!$A$1:$B$83</definedName>
  </definedNames>
  <calcPr calcId="125725"/>
</workbook>
</file>

<file path=xl/calcChain.xml><?xml version="1.0" encoding="utf-8"?>
<calcChain xmlns="http://schemas.openxmlformats.org/spreadsheetml/2006/main">
  <c r="F3" i="2" a="1"/>
  <c r="F3" s="1"/>
  <c r="F4" a="1"/>
  <c r="F4" s="1"/>
  <c r="F5" a="1"/>
  <c r="F5" s="1"/>
  <c r="F6" a="1"/>
  <c r="F6" s="1"/>
  <c r="F7" a="1"/>
  <c r="F7" s="1"/>
  <c r="F8" a="1"/>
  <c r="F8" s="1"/>
  <c r="F9" a="1"/>
  <c r="F9" s="1"/>
  <c r="F10" a="1"/>
  <c r="F10" s="1"/>
  <c r="F11" a="1"/>
  <c r="F11" s="1"/>
  <c r="F12" a="1"/>
  <c r="F12" s="1"/>
  <c r="F13" a="1"/>
  <c r="F13" s="1"/>
  <c r="F14" a="1"/>
  <c r="F14" s="1"/>
  <c r="F15" a="1"/>
  <c r="F15" s="1"/>
  <c r="F16" a="1"/>
  <c r="F16" s="1"/>
  <c r="F17" a="1"/>
  <c r="F17" s="1"/>
  <c r="F18" a="1"/>
  <c r="F18" s="1"/>
  <c r="F19" a="1"/>
  <c r="F19" s="1"/>
  <c r="F20" a="1"/>
  <c r="F20" s="1"/>
  <c r="F21" a="1"/>
  <c r="F21" s="1"/>
  <c r="F22" a="1"/>
  <c r="F22" s="1"/>
  <c r="F23" a="1"/>
  <c r="F23" s="1"/>
  <c r="F24" a="1"/>
  <c r="F24" s="1"/>
  <c r="F25" a="1"/>
  <c r="F25" s="1"/>
  <c r="F26" a="1"/>
  <c r="F26" s="1"/>
  <c r="F27" a="1"/>
  <c r="F27" s="1"/>
  <c r="F28" a="1"/>
  <c r="F28" s="1"/>
  <c r="F29" a="1"/>
  <c r="F29" s="1"/>
  <c r="F30" a="1"/>
  <c r="F30" s="1"/>
  <c r="F31" a="1"/>
  <c r="F31" s="1"/>
  <c r="F32" a="1"/>
  <c r="F32" s="1"/>
  <c r="F33" a="1"/>
  <c r="F33" s="1"/>
  <c r="F34" a="1"/>
  <c r="F34" s="1"/>
  <c r="F35" a="1"/>
  <c r="F35" s="1"/>
  <c r="F36" a="1"/>
  <c r="F36" s="1"/>
  <c r="F37" a="1"/>
  <c r="F37" s="1"/>
  <c r="F38" a="1"/>
  <c r="F38" s="1"/>
  <c r="F39" a="1"/>
  <c r="F39" s="1"/>
  <c r="F40" a="1"/>
  <c r="F40" s="1"/>
  <c r="F41" a="1"/>
  <c r="F41" s="1"/>
  <c r="F42" a="1"/>
  <c r="F42" s="1"/>
  <c r="F43" a="1"/>
  <c r="F43" s="1"/>
  <c r="F44" a="1"/>
  <c r="F44" s="1"/>
  <c r="F45" a="1"/>
  <c r="F45" s="1"/>
  <c r="F46" a="1"/>
  <c r="F46" s="1"/>
  <c r="F47" a="1"/>
  <c r="F47" s="1"/>
  <c r="F48" a="1"/>
  <c r="F48" s="1"/>
  <c r="F49" a="1"/>
  <c r="F49" s="1"/>
  <c r="F50" a="1"/>
  <c r="F50" s="1"/>
  <c r="F51" a="1"/>
  <c r="F51" s="1"/>
  <c r="F52" a="1"/>
  <c r="F52" s="1"/>
  <c r="F53" a="1"/>
  <c r="F53" s="1"/>
  <c r="F54" a="1"/>
  <c r="F54" s="1"/>
  <c r="F55" a="1"/>
  <c r="F55" s="1"/>
  <c r="F56" a="1"/>
  <c r="F56" s="1"/>
  <c r="F57" a="1"/>
  <c r="F57" s="1"/>
  <c r="F58" a="1"/>
  <c r="F58" s="1"/>
  <c r="F59" a="1"/>
  <c r="F59" s="1"/>
  <c r="F60" a="1"/>
  <c r="F60" s="1"/>
  <c r="F61" a="1"/>
  <c r="F61" s="1"/>
  <c r="F62" a="1"/>
  <c r="F62" s="1"/>
  <c r="F63" a="1"/>
  <c r="F63" s="1"/>
  <c r="F64" a="1"/>
  <c r="F64" s="1"/>
  <c r="F65" a="1"/>
  <c r="F65" s="1"/>
  <c r="F66" a="1"/>
  <c r="F66" s="1"/>
  <c r="F67" a="1"/>
  <c r="F67" s="1"/>
  <c r="F68" a="1"/>
  <c r="F68" s="1"/>
  <c r="F69" a="1"/>
  <c r="F69" s="1"/>
  <c r="F70" a="1"/>
  <c r="F70" s="1"/>
  <c r="F71" a="1"/>
  <c r="F71" s="1"/>
  <c r="F72" a="1"/>
  <c r="F72" s="1"/>
  <c r="F73" a="1"/>
  <c r="F73" s="1"/>
  <c r="F74" a="1"/>
  <c r="F74" s="1"/>
  <c r="F75" a="1"/>
  <c r="F75" s="1"/>
  <c r="F76" a="1"/>
  <c r="F76" s="1"/>
  <c r="F77" a="1"/>
  <c r="F77" s="1"/>
  <c r="F78" a="1"/>
  <c r="F78" s="1"/>
  <c r="F79" a="1"/>
  <c r="F79" s="1"/>
  <c r="F80" a="1"/>
  <c r="F80" s="1"/>
  <c r="F81" a="1"/>
  <c r="F81" s="1"/>
  <c r="F82" a="1"/>
  <c r="F82" s="1"/>
  <c r="F83" a="1"/>
  <c r="F83" s="1"/>
  <c r="D2" a="1"/>
  <c r="D2" s="1"/>
  <c r="D3" a="1"/>
  <c r="D3" s="1"/>
  <c r="D4" a="1"/>
  <c r="D4" s="1"/>
  <c r="D5" a="1"/>
  <c r="D5" s="1"/>
  <c r="D6" a="1"/>
  <c r="D6" s="1"/>
  <c r="D7" a="1"/>
  <c r="D7" s="1"/>
  <c r="D8" a="1"/>
  <c r="D8" s="1"/>
  <c r="D9" a="1"/>
  <c r="D9" s="1"/>
  <c r="D10" a="1"/>
  <c r="D10" s="1"/>
  <c r="D11" a="1"/>
  <c r="D11" s="1"/>
  <c r="D12" a="1"/>
  <c r="D12" s="1"/>
  <c r="D13" a="1"/>
  <c r="D13" s="1"/>
  <c r="D14" a="1"/>
  <c r="D14" s="1"/>
  <c r="D15" a="1"/>
  <c r="D15" s="1"/>
  <c r="D16" a="1"/>
  <c r="D16" s="1"/>
  <c r="D17" a="1"/>
  <c r="D17" s="1"/>
  <c r="D18" a="1"/>
  <c r="D18" s="1"/>
  <c r="D19" a="1"/>
  <c r="D19" s="1"/>
  <c r="D20" a="1"/>
  <c r="D20" s="1"/>
  <c r="D21" a="1"/>
  <c r="D21" s="1"/>
  <c r="D22" a="1"/>
  <c r="D22" s="1"/>
  <c r="D23" a="1"/>
  <c r="D23" s="1"/>
  <c r="D24" a="1"/>
  <c r="D24" s="1"/>
  <c r="D25" a="1"/>
  <c r="D25" s="1"/>
  <c r="D26" a="1"/>
  <c r="D26" s="1"/>
  <c r="D27" a="1"/>
  <c r="D27" s="1"/>
  <c r="D28" a="1"/>
  <c r="D28" s="1"/>
  <c r="D29" a="1"/>
  <c r="D29" s="1"/>
  <c r="D30" a="1"/>
  <c r="D30" s="1"/>
  <c r="D31" a="1"/>
  <c r="D31" s="1"/>
  <c r="D32" a="1"/>
  <c r="D32" s="1"/>
  <c r="D33" a="1"/>
  <c r="D33" s="1"/>
  <c r="D34" a="1"/>
  <c r="D34" s="1"/>
  <c r="D35" a="1"/>
  <c r="D35" s="1"/>
  <c r="D36" a="1"/>
  <c r="D36" s="1"/>
  <c r="D37" a="1"/>
  <c r="D37" s="1"/>
  <c r="D38" a="1"/>
  <c r="D38" s="1"/>
  <c r="D39" a="1"/>
  <c r="D39" s="1"/>
  <c r="D40" a="1"/>
  <c r="D40" s="1"/>
  <c r="D41" a="1"/>
  <c r="D41" s="1"/>
  <c r="D42" a="1"/>
  <c r="D42" s="1"/>
  <c r="D43" a="1"/>
  <c r="D43" s="1"/>
  <c r="D44" a="1"/>
  <c r="D44" s="1"/>
  <c r="D45" a="1"/>
  <c r="D45" s="1"/>
  <c r="D46" a="1"/>
  <c r="D46" s="1"/>
  <c r="D47" a="1"/>
  <c r="D47" s="1"/>
  <c r="D48" a="1"/>
  <c r="D48" s="1"/>
  <c r="D49" a="1"/>
  <c r="D49" s="1"/>
  <c r="D50" a="1"/>
  <c r="D50" s="1"/>
  <c r="D51" a="1"/>
  <c r="D51" s="1"/>
  <c r="D52" a="1"/>
  <c r="D52" s="1"/>
  <c r="D53" a="1"/>
  <c r="D53" s="1"/>
  <c r="D54" a="1"/>
  <c r="D54" s="1"/>
  <c r="D55" a="1"/>
  <c r="D55" s="1"/>
  <c r="D56" a="1"/>
  <c r="D56" s="1"/>
  <c r="D57" a="1"/>
  <c r="D57" s="1"/>
  <c r="D58" a="1"/>
  <c r="D58" s="1"/>
  <c r="D59" a="1"/>
  <c r="D59" s="1"/>
  <c r="D60" a="1"/>
  <c r="D60" s="1"/>
  <c r="D61" a="1"/>
  <c r="D61" s="1"/>
  <c r="D62" a="1"/>
  <c r="D62" s="1"/>
  <c r="D63" a="1"/>
  <c r="D63" s="1"/>
  <c r="D64" a="1"/>
  <c r="D64" s="1"/>
  <c r="D65" a="1"/>
  <c r="D65" s="1"/>
  <c r="D66" a="1"/>
  <c r="D66" s="1"/>
  <c r="D67" a="1"/>
  <c r="D67" s="1"/>
  <c r="D68" a="1"/>
  <c r="D68" s="1"/>
  <c r="D69" a="1"/>
  <c r="D69" s="1"/>
  <c r="D70" a="1"/>
  <c r="D70" s="1"/>
  <c r="D71" a="1"/>
  <c r="D71" s="1"/>
  <c r="D72" a="1"/>
  <c r="D72" s="1"/>
  <c r="D73" a="1"/>
  <c r="D73" s="1"/>
  <c r="D74" a="1"/>
  <c r="D74" s="1"/>
  <c r="D75" a="1"/>
  <c r="D75" s="1"/>
  <c r="D76" a="1"/>
  <c r="D76" s="1"/>
  <c r="D77" a="1"/>
  <c r="D77" s="1"/>
  <c r="D78" a="1"/>
  <c r="D78" s="1"/>
  <c r="D79" a="1"/>
  <c r="D79" s="1"/>
  <c r="D80" a="1"/>
  <c r="D80" s="1"/>
  <c r="D81" a="1"/>
  <c r="D81" s="1"/>
  <c r="D82" a="1"/>
  <c r="D82" s="1"/>
  <c r="D83" a="1"/>
  <c r="D83" s="1"/>
  <c r="F2" a="1"/>
  <c r="F2" s="1"/>
  <c r="C5"/>
  <c r="E25" a="1"/>
  <c r="E25" s="1"/>
  <c r="E26" a="1"/>
  <c r="E26" s="1"/>
  <c r="E27" a="1"/>
  <c r="E27" s="1"/>
  <c r="E28" a="1"/>
  <c r="E28" s="1"/>
  <c r="E29" a="1"/>
  <c r="E29" s="1"/>
  <c r="E30" a="1"/>
  <c r="E30" s="1"/>
  <c r="E31" a="1"/>
  <c r="E31" s="1"/>
  <c r="E32" a="1"/>
  <c r="E32" s="1"/>
  <c r="E33" a="1"/>
  <c r="E33" s="1"/>
  <c r="E34" a="1"/>
  <c r="E34" s="1"/>
  <c r="E35" a="1"/>
  <c r="E35" s="1"/>
  <c r="E36" a="1"/>
  <c r="E36" s="1"/>
  <c r="E37" a="1"/>
  <c r="E37" s="1"/>
  <c r="E38" a="1"/>
  <c r="E38" s="1"/>
  <c r="E39" a="1"/>
  <c r="E39" s="1"/>
  <c r="E40" a="1"/>
  <c r="E40" s="1"/>
  <c r="E41" a="1"/>
  <c r="E41" s="1"/>
  <c r="E42" a="1"/>
  <c r="E42" s="1"/>
  <c r="E43" a="1"/>
  <c r="E43" s="1"/>
  <c r="E44" a="1"/>
  <c r="E44" s="1"/>
  <c r="E45" a="1"/>
  <c r="E45" s="1"/>
  <c r="E46" a="1"/>
  <c r="E46" s="1"/>
  <c r="E47" a="1"/>
  <c r="E47" s="1"/>
  <c r="E48" a="1"/>
  <c r="E48" s="1"/>
  <c r="E49" a="1"/>
  <c r="E49" s="1"/>
  <c r="E50" a="1"/>
  <c r="E50" s="1"/>
  <c r="E51" a="1"/>
  <c r="E51" s="1"/>
  <c r="E52" a="1"/>
  <c r="E52" s="1"/>
  <c r="E53" a="1"/>
  <c r="E53" s="1"/>
  <c r="E54" a="1"/>
  <c r="E54" s="1"/>
  <c r="E55" a="1"/>
  <c r="E55" s="1"/>
  <c r="E56" a="1"/>
  <c r="E56" s="1"/>
  <c r="E57" a="1"/>
  <c r="E57" s="1"/>
  <c r="E58" a="1"/>
  <c r="E58" s="1"/>
  <c r="E59" a="1"/>
  <c r="E59" s="1"/>
  <c r="E60" a="1"/>
  <c r="E60" s="1"/>
  <c r="E61" a="1"/>
  <c r="E61" s="1"/>
  <c r="E62" a="1"/>
  <c r="E62" s="1"/>
  <c r="E63" a="1"/>
  <c r="E63" s="1"/>
  <c r="E64" a="1"/>
  <c r="E64" s="1"/>
  <c r="E65" a="1"/>
  <c r="E65" s="1"/>
  <c r="E66" a="1"/>
  <c r="E66" s="1"/>
  <c r="E67" a="1"/>
  <c r="E67" s="1"/>
  <c r="E68" a="1"/>
  <c r="E68" s="1"/>
  <c r="E69" a="1"/>
  <c r="E69" s="1"/>
  <c r="E70" a="1"/>
  <c r="E70" s="1"/>
  <c r="E71" a="1"/>
  <c r="E71" s="1"/>
  <c r="E72" a="1"/>
  <c r="E72" s="1"/>
  <c r="E73" a="1"/>
  <c r="E73" s="1"/>
  <c r="E74" a="1"/>
  <c r="E74" s="1"/>
  <c r="E75" a="1"/>
  <c r="E75" s="1"/>
  <c r="E76" a="1"/>
  <c r="E76" s="1"/>
  <c r="E77" a="1"/>
  <c r="E77" s="1"/>
  <c r="E78" a="1"/>
  <c r="E78" s="1"/>
  <c r="E79" a="1"/>
  <c r="E79" s="1"/>
  <c r="E80" a="1"/>
  <c r="E80" s="1"/>
  <c r="E81" a="1"/>
  <c r="E81" s="1"/>
  <c r="E82" a="1"/>
  <c r="E82" s="1"/>
  <c r="E83" a="1"/>
  <c r="E83" s="1"/>
  <c r="E3" a="1"/>
  <c r="E3" s="1"/>
  <c r="E4" a="1"/>
  <c r="E4" s="1"/>
  <c r="E5" a="1"/>
  <c r="E5" s="1"/>
  <c r="E6" a="1"/>
  <c r="E6" s="1"/>
  <c r="E7" a="1"/>
  <c r="E7" s="1"/>
  <c r="E8" a="1"/>
  <c r="E8" s="1"/>
  <c r="E9" a="1"/>
  <c r="E9" s="1"/>
  <c r="E10" a="1"/>
  <c r="E10" s="1"/>
  <c r="E11" a="1"/>
  <c r="E11" s="1"/>
  <c r="E12" a="1"/>
  <c r="E12" s="1"/>
  <c r="E13" a="1"/>
  <c r="E13" s="1"/>
  <c r="E14" a="1"/>
  <c r="E14" s="1"/>
  <c r="E15" a="1"/>
  <c r="E15" s="1"/>
  <c r="E16" a="1"/>
  <c r="E16" s="1"/>
  <c r="E17" a="1"/>
  <c r="E17" s="1"/>
  <c r="E18" a="1"/>
  <c r="E18" s="1"/>
  <c r="E19" a="1"/>
  <c r="E19" s="1"/>
  <c r="E20" a="1"/>
  <c r="E20" s="1"/>
  <c r="E21" a="1"/>
  <c r="E21" s="1"/>
  <c r="E22" a="1"/>
  <c r="E22" s="1"/>
  <c r="E23" a="1"/>
  <c r="E23" s="1"/>
  <c r="E24" a="1"/>
  <c r="E24" s="1"/>
  <c r="E2" a="1"/>
  <c r="E2" s="1"/>
  <c r="C3"/>
  <c r="C4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2"/>
</calcChain>
</file>

<file path=xl/sharedStrings.xml><?xml version="1.0" encoding="utf-8"?>
<sst xmlns="http://schemas.openxmlformats.org/spreadsheetml/2006/main" count="122" uniqueCount="122">
  <si>
    <t>Масло подс. Любимое универсал.5л (3)</t>
  </si>
  <si>
    <t>Масло подс. Любимое универсал.1л (15)</t>
  </si>
  <si>
    <t>Масло Ивановна подсолн. 0,9л RU (15)</t>
  </si>
  <si>
    <t>Масло Скозочное подсолн. 0,9л RU (15)</t>
  </si>
  <si>
    <t>Масло Масленка подс.5л СНГ</t>
  </si>
  <si>
    <t>Масло Масленка 0,75л</t>
  </si>
  <si>
    <t>Масло Масленка подсолн. 1л СНГ</t>
  </si>
  <si>
    <t>Масло Идиллия оливк. Extra Virgin 12*0,5л</t>
  </si>
  <si>
    <t>Масло Идиллия оливк. Extra Virgin 12*0,25л</t>
  </si>
  <si>
    <t>Масло Идиллия оливковое Pure 12*0,5л</t>
  </si>
  <si>
    <t>Масло Идиллия оливковое Pure 12*0,25л</t>
  </si>
  <si>
    <t>Масло подс. Идиллия Лесной орех 0,75л (15)</t>
  </si>
  <si>
    <t>Масло Идиллия микс. подс. и оливк. 1 л</t>
  </si>
  <si>
    <t>Масло Идиллия Чесн+Том+Базил 0,25л RU(12)</t>
  </si>
  <si>
    <t>Масло Идиллия подс. 2л RU(6)</t>
  </si>
  <si>
    <t>Масло Идиллия Чеснок 0,25 л RU (12)</t>
  </si>
  <si>
    <t>Масло подс. Идиллия Лимон 0,75л (15)</t>
  </si>
  <si>
    <t>Масло Идиллия микс подс. и оливк.0,75л</t>
  </si>
  <si>
    <t>Масло Идиллия 1л. микс. подс. и оливк</t>
  </si>
  <si>
    <t>Масло Идиллия подсолн.1л СНГ</t>
  </si>
  <si>
    <t>Масло Идиллия подсолн.1л</t>
  </si>
  <si>
    <t>Масло олив. Оливия Pure 12*0,5л</t>
  </si>
  <si>
    <t>Масло Оливия олив.ExtraVirgin 12*0,5л</t>
  </si>
  <si>
    <t>Масло Солнышко подс. 2л СНГ(6) 5 линия</t>
  </si>
  <si>
    <t>Масло Солнышко микс подс.+оливк.1л ПРОМО З</t>
  </si>
  <si>
    <t>Масло Солнышко Кубанская подс. 1л RU(15)</t>
  </si>
  <si>
    <t>Масло Солнышко подсолн.1л Промо</t>
  </si>
  <si>
    <t>Масло Солнышко Классич.подс. 2л СНГ</t>
  </si>
  <si>
    <t>Солнышко Хрустящая Корочка 1л RU (15)</t>
  </si>
  <si>
    <t>Масло Солнышко Классич.подс.5л СНГ</t>
  </si>
  <si>
    <t>Масло Солнышко Классич.подс.3л СНГ</t>
  </si>
  <si>
    <t>Масло Солнышко Классич.подс.1л СНГ</t>
  </si>
  <si>
    <t>Масло Солнышко Классическая 1л</t>
  </si>
  <si>
    <t>Масло Солнышко микс подс. и оливк.1л</t>
  </si>
  <si>
    <t>Скозочное Масло подсолнечное 0,9л*15</t>
  </si>
  <si>
    <t>Масло Ивановна подсолн. 0,9л*15 (RU), шт</t>
  </si>
  <si>
    <t>Масло подс. Солнышко раф.дез. 5л(3) ГОСТ 1с  /РФ/</t>
  </si>
  <si>
    <t>Масло подс. Солнышко раф.дез. 3л(6) ГОСТ 1с /РФ/</t>
  </si>
  <si>
    <t>Масло подс. Солнышко раф.дез. 2л(6) ГОСТ 1с /РФ/</t>
  </si>
  <si>
    <t>Масло подс. Солнышко раф.дез. 1л(15) ГОСТ 1с /РФ/</t>
  </si>
  <si>
    <t>Масло подс. Солнышко 5л раф/дез.</t>
  </si>
  <si>
    <t>Масло подс. Солнышко 3л раф/дез.</t>
  </si>
  <si>
    <t>Масло подс. Солнышко 2л раф/дез. /6/</t>
  </si>
  <si>
    <t>Масло подс. Солнышко 1л раф/дез.</t>
  </si>
  <si>
    <t>Масло оливк. Идиллия 500г Pure ст/б /12/ Испания</t>
  </si>
  <si>
    <t>Масло оливк. Идиллия 250г Pure ст/б /12/ Испания</t>
  </si>
  <si>
    <t>Масло оливк. Идиллия 250г Extra Virgin ст/б /12/ Испания</t>
  </si>
  <si>
    <t>Масло оливк. Оливия 500г Extra Virgin /12/</t>
  </si>
  <si>
    <t>Масло олив.Идиллия Pure 0,25л пер.отж.(раф+нераф) /Испания/</t>
  </si>
  <si>
    <t>Масло Солнышко Хрустящая Корочка 1л*, шт</t>
  </si>
  <si>
    <t>Масло Солнышко хруст.корочка с бета-к 1л 15шт</t>
  </si>
  <si>
    <t>Масло Солнышко Хруст. корочка 1 л.</t>
  </si>
  <si>
    <t>Масло Солнышко хруст корочка 1л</t>
  </si>
  <si>
    <t>Масло Солнышко раф. дез. 5л</t>
  </si>
  <si>
    <t>Масло Солнышко раф. дез. 3л</t>
  </si>
  <si>
    <t>Масло Солнышко раф. дез. 2л</t>
  </si>
  <si>
    <t>Масло Солнышко раф. дез. 1л</t>
  </si>
  <si>
    <t>Масло Солнышко подсолн. 5л 3шт</t>
  </si>
  <si>
    <t>Масло Солнышко подсолн. 5л  раф*, шт</t>
  </si>
  <si>
    <t>Масло Солнышко подсолн. 3л (2760г) 6шт</t>
  </si>
  <si>
    <t>Масло Солнышко подсолн. 3л  раф*, шт</t>
  </si>
  <si>
    <t>Масло Солнышко подсолн. 2л 6шт</t>
  </si>
  <si>
    <t>Масло Солнышко подсолн. 2л  раф*, шт</t>
  </si>
  <si>
    <t>Масло Солнышко подсолн. 1л (920г) 15шт</t>
  </si>
  <si>
    <t>Масло Солнышко подсолн. 1л  раф*, шт</t>
  </si>
  <si>
    <t>Масло Солнышко подс 5л (3), шт</t>
  </si>
  <si>
    <t>Масло Солнышко подс 1л (15)*, шт</t>
  </si>
  <si>
    <t>Масло Солнышко оливковое 1л</t>
  </si>
  <si>
    <t>Масло Солнышко микс. под./олив 1 л.</t>
  </si>
  <si>
    <t>Масло Солнышко микс подсолн. и оливк. 1л*, шт</t>
  </si>
  <si>
    <t>Масло Солнышко микс подсолн. и оливк. 1л 15шт</t>
  </si>
  <si>
    <t>Масло Солнышко Классическая 2л * 6</t>
  </si>
  <si>
    <t>Масло Солнышко Классическая 1л*15</t>
  </si>
  <si>
    <t>Масло Солнышко Клас. под. раф. дез. 5 л.</t>
  </si>
  <si>
    <t>Масло Солнышко Клас. под. раф. дез. 3 л.</t>
  </si>
  <si>
    <t>Масло Солнышко Клас. под. раф. дез. 2 л.</t>
  </si>
  <si>
    <t>Масло Солнышко Клас. под. раф. дез. 1 л.</t>
  </si>
  <si>
    <t>Масло "Скозочное" 900мл*(15) /Рос/</t>
  </si>
  <si>
    <t>Масло "Ивановна" 0.9л*(15) /Рос/</t>
  </si>
  <si>
    <t>Масло Масленка раф. дез. 5л.</t>
  </si>
  <si>
    <t>Масло Масленка раф. дез. 1л.</t>
  </si>
  <si>
    <t>Масло Масленка подсолн. 1л (920г) Воронеж 15шт</t>
  </si>
  <si>
    <t>Масло Масленка подсолн. 1л  раф*, шт</t>
  </si>
  <si>
    <t>Масло Масленка подсолн. 0,75л  раф, шт</t>
  </si>
  <si>
    <t>Масло Масленка подсолн. 0,75л  Воронеж 15шт</t>
  </si>
  <si>
    <t>Масло Идиллия Чеснок 0,25л* RU (12), шт</t>
  </si>
  <si>
    <t>Масло Идиллия Чесн+Том+Базил 0,25л* RU (12), шт</t>
  </si>
  <si>
    <t>Масло Идиллия раф. дез. 1л.</t>
  </si>
  <si>
    <t>Масло Идиллия подсолн. 1л 15шт</t>
  </si>
  <si>
    <t>Масло Идиллия подсолн. 1л  раф*, шт</t>
  </si>
  <si>
    <t>Масло Идиллия под. 2 л.</t>
  </si>
  <si>
    <t>Масло Идиллия под. 1 л.</t>
  </si>
  <si>
    <t>Масло Идиллия оливковое 1л.</t>
  </si>
  <si>
    <t>Масло Идиллия оливковое 0,75л.</t>
  </si>
  <si>
    <t>Масло Идиллия оливк. Pure 0.5л АКЦИЯ</t>
  </si>
  <si>
    <t>Масло Идиллия оливк. Pure 0.25л АКЦИЯ</t>
  </si>
  <si>
    <t>Масло Идиллия оливк. Pure 0,25л*, шт</t>
  </si>
  <si>
    <t>Масло Идиллия оливк. Extra Virgin 0,25л*, шт</t>
  </si>
  <si>
    <t>Масло Идиллия оливк. Exstra Virgin 0.5л 12шт АКЦИЯ</t>
  </si>
  <si>
    <t>Масло Идиллия оливк. Exstra Virgin 0.25л 12шт/уп АКЦ</t>
  </si>
  <si>
    <t>Масло Идиллия оливк 0,5л. (pure)</t>
  </si>
  <si>
    <t>Масло Идиллия оливк 0,5л. (extra virgin)</t>
  </si>
  <si>
    <t>Масло Идиллия оливк 0,25л. (pure)</t>
  </si>
  <si>
    <t>Масло Идиллия оливк 0,25л. (extra virgin)</t>
  </si>
  <si>
    <t>Масло Идиллия микс. под./олив 1 л.</t>
  </si>
  <si>
    <t>Масло Идиллия микс подсолн. и оливк. 1л*, шт</t>
  </si>
  <si>
    <t>Масло Идиллия лимон 0,75л.</t>
  </si>
  <si>
    <t>Масло Идиллия лесной орех 0,75л.</t>
  </si>
  <si>
    <t>Масло Оливия оливк 0,5л. (pure)</t>
  </si>
  <si>
    <t>Масло Оливия оливк 0,5л. (extra virgin)</t>
  </si>
  <si>
    <t>Масло "Солнышко" рафинир. дезодор. 5л*3</t>
  </si>
  <si>
    <t>Масло "Солнышко" рафинир. дезодор. 3л*6</t>
  </si>
  <si>
    <t>Масло "Солнышко" рафинир. дезодор. 2л*6</t>
  </si>
  <si>
    <t>Масло "Солнышко" рафинир. дезодор. 1л*15</t>
  </si>
  <si>
    <t>Масло "Солнышко" МИКС  подсолнечного и оливкового1л*15</t>
  </si>
  <si>
    <t>Масло "Масленка" рафинир. дезодор. 1л*15</t>
  </si>
  <si>
    <t>Наименование</t>
  </si>
  <si>
    <t>Код товара</t>
  </si>
  <si>
    <t>проверка</t>
  </si>
  <si>
    <t>формула</t>
  </si>
  <si>
    <t xml:space="preserve"> .,()"'/\!?*</t>
  </si>
  <si>
    <t>V Число совпадающих фрагментов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</si>
</sst>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34"/>
  <sheetViews>
    <sheetView workbookViewId="0">
      <selection activeCell="B33" sqref="B33"/>
    </sheetView>
  </sheetViews>
  <sheetFormatPr defaultRowHeight="15"/>
  <cols>
    <col min="1" max="1" width="13.85546875" customWidth="1"/>
    <col min="2" max="2" width="55.85546875" customWidth="1"/>
  </cols>
  <sheetData>
    <row r="1" spans="1:2">
      <c r="A1" s="1">
        <v>5010696</v>
      </c>
      <c r="B1" t="s">
        <v>33</v>
      </c>
    </row>
    <row r="2" spans="1:2">
      <c r="A2" s="1">
        <v>5011758</v>
      </c>
      <c r="B2" t="s">
        <v>32</v>
      </c>
    </row>
    <row r="3" spans="1:2">
      <c r="A3" s="1">
        <v>5012177</v>
      </c>
      <c r="B3" t="s">
        <v>31</v>
      </c>
    </row>
    <row r="4" spans="1:2">
      <c r="A4" s="1">
        <v>5012178</v>
      </c>
      <c r="B4" t="s">
        <v>30</v>
      </c>
    </row>
    <row r="5" spans="1:2">
      <c r="A5" s="1">
        <v>5012179</v>
      </c>
      <c r="B5" t="s">
        <v>29</v>
      </c>
    </row>
    <row r="6" spans="1:2">
      <c r="A6" s="1">
        <v>5014141</v>
      </c>
      <c r="B6" t="s">
        <v>28</v>
      </c>
    </row>
    <row r="7" spans="1:2">
      <c r="A7" s="1">
        <v>5014740</v>
      </c>
      <c r="B7" t="s">
        <v>27</v>
      </c>
    </row>
    <row r="8" spans="1:2">
      <c r="A8" s="1">
        <v>5009430</v>
      </c>
      <c r="B8" t="s">
        <v>26</v>
      </c>
    </row>
    <row r="9" spans="1:2">
      <c r="A9" s="1">
        <v>5017724</v>
      </c>
      <c r="B9" t="s">
        <v>25</v>
      </c>
    </row>
    <row r="10" spans="1:2">
      <c r="A10" s="1">
        <v>5018085</v>
      </c>
      <c r="B10" t="s">
        <v>24</v>
      </c>
    </row>
    <row r="11" spans="1:2">
      <c r="A11" s="1">
        <v>5018518</v>
      </c>
      <c r="B11" t="s">
        <v>23</v>
      </c>
    </row>
    <row r="12" spans="1:2">
      <c r="A12" s="1">
        <v>5012275</v>
      </c>
      <c r="B12" t="s">
        <v>22</v>
      </c>
    </row>
    <row r="13" spans="1:2">
      <c r="A13" s="1">
        <v>5012276</v>
      </c>
      <c r="B13" t="s">
        <v>21</v>
      </c>
    </row>
    <row r="14" spans="1:2">
      <c r="A14" s="1">
        <v>5008210</v>
      </c>
      <c r="B14" t="s">
        <v>20</v>
      </c>
    </row>
    <row r="15" spans="1:2">
      <c r="A15" s="1">
        <v>5009424</v>
      </c>
      <c r="B15" t="s">
        <v>19</v>
      </c>
    </row>
    <row r="16" spans="1:2">
      <c r="A16" s="1">
        <v>5011712</v>
      </c>
      <c r="B16" t="s">
        <v>18</v>
      </c>
    </row>
    <row r="17" spans="1:2">
      <c r="A17" s="1">
        <v>5012579</v>
      </c>
      <c r="B17" t="s">
        <v>17</v>
      </c>
    </row>
    <row r="18" spans="1:2">
      <c r="A18" s="1">
        <v>5013607</v>
      </c>
      <c r="B18" t="s">
        <v>16</v>
      </c>
    </row>
    <row r="19" spans="1:2">
      <c r="A19" s="1">
        <v>5016582</v>
      </c>
      <c r="B19" t="s">
        <v>15</v>
      </c>
    </row>
    <row r="20" spans="1:2">
      <c r="A20" s="1">
        <v>5017725</v>
      </c>
      <c r="B20" t="s">
        <v>14</v>
      </c>
    </row>
    <row r="21" spans="1:2">
      <c r="A21" s="1">
        <v>5016583</v>
      </c>
      <c r="B21" t="s">
        <v>13</v>
      </c>
    </row>
    <row r="22" spans="1:2">
      <c r="A22" s="1">
        <v>5011712</v>
      </c>
      <c r="B22" t="s">
        <v>12</v>
      </c>
    </row>
    <row r="23" spans="1:2">
      <c r="A23" s="1">
        <v>5013606</v>
      </c>
      <c r="B23" t="s">
        <v>11</v>
      </c>
    </row>
    <row r="24" spans="1:2">
      <c r="A24" s="1">
        <v>5009077</v>
      </c>
      <c r="B24" t="s">
        <v>10</v>
      </c>
    </row>
    <row r="25" spans="1:2">
      <c r="A25" s="1">
        <v>5009078</v>
      </c>
      <c r="B25" t="s">
        <v>9</v>
      </c>
    </row>
    <row r="26" spans="1:2">
      <c r="A26" s="1">
        <v>5009080</v>
      </c>
      <c r="B26" t="s">
        <v>8</v>
      </c>
    </row>
    <row r="27" spans="1:2">
      <c r="A27" s="1">
        <v>5009081</v>
      </c>
      <c r="B27" t="s">
        <v>7</v>
      </c>
    </row>
    <row r="28" spans="1:2">
      <c r="A28" s="1">
        <v>5011576</v>
      </c>
      <c r="B28" t="s">
        <v>6</v>
      </c>
    </row>
    <row r="29" spans="1:2">
      <c r="A29" s="1">
        <v>5011865</v>
      </c>
      <c r="B29" t="s">
        <v>5</v>
      </c>
    </row>
    <row r="30" spans="1:2">
      <c r="A30" s="1">
        <v>5012312</v>
      </c>
      <c r="B30" t="s">
        <v>4</v>
      </c>
    </row>
    <row r="31" spans="1:2">
      <c r="A31" s="1">
        <v>5017712</v>
      </c>
      <c r="B31" t="s">
        <v>3</v>
      </c>
    </row>
    <row r="32" spans="1:2">
      <c r="A32" s="1">
        <v>5017723</v>
      </c>
      <c r="B32" t="s">
        <v>2</v>
      </c>
    </row>
    <row r="33" spans="1:2">
      <c r="A33" s="1">
        <v>5014666</v>
      </c>
      <c r="B33" t="s">
        <v>1</v>
      </c>
    </row>
    <row r="34" spans="1:2">
      <c r="A34" s="1">
        <v>5014667</v>
      </c>
      <c r="B34" t="s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83"/>
  <sheetViews>
    <sheetView tabSelected="1" topLeftCell="B1" zoomScale="130" zoomScaleNormal="130" workbookViewId="0">
      <selection activeCell="D2" sqref="D2"/>
    </sheetView>
  </sheetViews>
  <sheetFormatPr defaultRowHeight="15"/>
  <cols>
    <col min="1" max="1" width="10.140625" customWidth="1"/>
    <col min="2" max="2" width="49.85546875" customWidth="1"/>
    <col min="3" max="3" width="42.7109375" customWidth="1"/>
    <col min="4" max="5" width="9.140625" bestFit="1" customWidth="1"/>
  </cols>
  <sheetData>
    <row r="1" spans="1:6">
      <c r="A1" s="2" t="s">
        <v>117</v>
      </c>
      <c r="B1" s="2" t="s">
        <v>116</v>
      </c>
      <c r="C1" t="s">
        <v>118</v>
      </c>
      <c r="D1" s="3" t="s">
        <v>119</v>
      </c>
      <c r="E1" t="s">
        <v>120</v>
      </c>
      <c r="F1" t="s">
        <v>121</v>
      </c>
    </row>
    <row r="2" spans="1:6">
      <c r="A2">
        <v>5011576</v>
      </c>
      <c r="B2" t="s">
        <v>115</v>
      </c>
      <c r="C2" t="str">
        <f>VLOOKUP(A2,классификатор!$A$1:$B$34,2,0)</f>
        <v>Масло Масленка подсолн. 1л СНГ</v>
      </c>
      <c r="D2">
        <f t="array" ref="D2">COUNT(-(SEARCH(IFERROR(MID(C2,SMALL(IF(ISERROR(FIND(MID(" "&amp;C2&amp;" ",ROW($1:$50),1),$E$1))+(ROW($1:$50)&gt;LEN(C2)+2),"",ROW($1:$50)),COLUMN($A:$K)),SMALL(IF(ISERROR(FIND(MID(" "&amp;C2&amp;" ",ROW($1:$50),1),$E$1))+(ROW($1:$50)&gt;LEN(C2)+2),"",ROW($1:$50)),COLUMN($B:$L))-SMALL(IF(ISERROR(FIND(MID(" "&amp;C2&amp;" ",ROW($1:$50),1),$E$1))+(ROW($1:$50)&gt;LEN(C2)+2),"",ROW($1:$50)),COLUMN($A:$K))-1),"#"),B2)&gt;1))</f>
        <v>4</v>
      </c>
      <c r="E2">
        <f t="array" ref="E2">COUNT(SMALL(IF(ISERROR(FIND(MID(" "&amp;C2&amp;" ",ROW($1:$50),1),$E$1))+(ROW($1:$50)&gt;LEN(C2)+2),"",ROW($1:$50)),COLUMN($A:$K)))-1</f>
        <v>6</v>
      </c>
      <c r="F2">
        <f t="array" ref="F2">COUNT(-(SEARCH(IFERROR(MID(C2,SMALL(IF(ISERROR(FIND(MID(" "&amp;C2&amp;" ",ROW($1:$50),1),$E$1))+(ROW($1:$50)&gt;LEN(C2)+2),"",ROW($1:$50)),COLUMN($A:$K)),IF(SMALL(IF(ISERROR(FIND(MID(" "&amp;C2&amp;" ",ROW($1:$50),1),$E$1))+(ROW($1:$50)&gt;LEN(C2)+2),"",ROW($1:$50)),COLUMN($B:$L))-SMALL(IF(ISERROR(FIND(MID(" "&amp;C2&amp;" ",ROW($1:$50),1),$E$1))+(ROW($1:$50)&gt;LEN(C2)+2),"",ROW($1:$50)),COLUMN($A:$K))-1,SMALL(IF(ISERROR(FIND(MID(" "&amp;C2&amp;" ",ROW($1:$50),1),$E$1))+(ROW($1:$50)&gt;LEN(C2)+2),"",ROW($1:$50)),COLUMN($B:$L))-SMALL(IF(ISERROR(FIND(MID(" "&amp;C2&amp;" ",ROW($1:$50),1),$E$1))+(ROW($1:$50)&gt;LEN(C2)+2),"",ROW($1:$50)),COLUMN($A:$K))-1,"#")),"#"),B2)&gt;1))</f>
        <v>3</v>
      </c>
    </row>
    <row r="3" spans="1:6">
      <c r="A3">
        <v>5010696</v>
      </c>
      <c r="B3" t="s">
        <v>114</v>
      </c>
      <c r="C3" t="str">
        <f>VLOOKUP(A3,классификатор!$A$1:$B$34,2,0)</f>
        <v>Масло Солнышко микс подс. и оливк.1л</v>
      </c>
      <c r="D3">
        <f t="array" ref="D3">COUNT(-(SEARCH(IFERROR(MID(C3,SMALL(IF(ISERROR(FIND(MID(" "&amp;C3&amp;" ",ROW($1:$50),1),$E$1))+(ROW($1:$50)&gt;LEN(C3)+2),"",ROW($1:$50)),COLUMN($A:$K)),SMALL(IF(ISERROR(FIND(MID(" "&amp;C3&amp;" ",ROW($1:$50),1),$E$1))+(ROW($1:$50)&gt;LEN(C3)+2),"",ROW($1:$50)),COLUMN($B:$L))-SMALL(IF(ISERROR(FIND(MID(" "&amp;C3&amp;" ",ROW($1:$50),1),$E$1))+(ROW($1:$50)&gt;LEN(C3)+2),"",ROW($1:$50)),COLUMN($A:$K))-1),"#"),B3)&gt;1))</f>
        <v>8</v>
      </c>
      <c r="E3">
        <f t="array" ref="E3">COUNT(SMALL(IF(ISERROR(FIND(MID(" "&amp;C3&amp;" ",ROW($1:$50),1),$E$1))+(ROW($1:$50)&gt;LEN(C3)+2),"",ROW($1:$50)),COLUMN($A:$K)))-1</f>
        <v>8</v>
      </c>
      <c r="F3">
        <f t="array" ref="F3">COUNT(-(SEARCH(IFERROR(MID(C3,SMALL(IF(ISERROR(FIND(MID(" "&amp;C3&amp;" ",ROW($1:$50),1),$E$1))+(ROW($1:$50)&gt;LEN(C3)+2),"",ROW($1:$50)),COLUMN($A:$K)),IF(SMALL(IF(ISERROR(FIND(MID(" "&amp;C3&amp;" ",ROW($1:$50),1),$E$1))+(ROW($1:$50)&gt;LEN(C3)+2),"",ROW($1:$50)),COLUMN($B:$L))-SMALL(IF(ISERROR(FIND(MID(" "&amp;C3&amp;" ",ROW($1:$50),1),$E$1))+(ROW($1:$50)&gt;LEN(C3)+2),"",ROW($1:$50)),COLUMN($A:$K))-1,SMALL(IF(ISERROR(FIND(MID(" "&amp;C3&amp;" ",ROW($1:$50),1),$E$1))+(ROW($1:$50)&gt;LEN(C3)+2),"",ROW($1:$50)),COLUMN($B:$L))-SMALL(IF(ISERROR(FIND(MID(" "&amp;C3&amp;" ",ROW($1:$50),1),$E$1))+(ROW($1:$50)&gt;LEN(C3)+2),"",ROW($1:$50)),COLUMN($A:$K))-1,"#")),"#"),B3)&gt;1))</f>
        <v>7</v>
      </c>
    </row>
    <row r="4" spans="1:6">
      <c r="A4">
        <v>5011758</v>
      </c>
      <c r="B4" t="s">
        <v>113</v>
      </c>
      <c r="C4" t="str">
        <f>VLOOKUP(A4,классификатор!$A$1:$B$34,2,0)</f>
        <v>Масло Солнышко Классическая 1л</v>
      </c>
      <c r="D4">
        <f t="array" ref="D4">COUNT(-(SEARCH(IFERROR(MID(C4,SMALL(IF(ISERROR(FIND(MID(" "&amp;C4&amp;" ",ROW($1:$50),1),$E$1))+(ROW($1:$50)&gt;LEN(C4)+2),"",ROW($1:$50)),COLUMN($A:$K)),SMALL(IF(ISERROR(FIND(MID(" "&amp;C4&amp;" ",ROW($1:$50),1),$E$1))+(ROW($1:$50)&gt;LEN(C4)+2),"",ROW($1:$50)),COLUMN($B:$L))-SMALL(IF(ISERROR(FIND(MID(" "&amp;C4&amp;" ",ROW($1:$50),1),$E$1))+(ROW($1:$50)&gt;LEN(C4)+2),"",ROW($1:$50)),COLUMN($A:$K))-1),"#"),B4)&gt;1))</f>
        <v>3</v>
      </c>
      <c r="E4">
        <f t="array" ref="E4">COUNT(SMALL(IF(ISERROR(FIND(MID(" "&amp;C4&amp;" ",ROW($1:$50),1),$E$1))+(ROW($1:$50)&gt;LEN(C4)+2),"",ROW($1:$50)),COLUMN($A:$K)))-1</f>
        <v>4</v>
      </c>
      <c r="F4">
        <f t="array" ref="F4">COUNT(-(SEARCH(IFERROR(MID(C4,SMALL(IF(ISERROR(FIND(MID(" "&amp;C4&amp;" ",ROW($1:$50),1),$E$1))+(ROW($1:$50)&gt;LEN(C4)+2),"",ROW($1:$50)),COLUMN($A:$K)),IF(SMALL(IF(ISERROR(FIND(MID(" "&amp;C4&amp;" ",ROW($1:$50),1),$E$1))+(ROW($1:$50)&gt;LEN(C4)+2),"",ROW($1:$50)),COLUMN($B:$L))-SMALL(IF(ISERROR(FIND(MID(" "&amp;C4&amp;" ",ROW($1:$50),1),$E$1))+(ROW($1:$50)&gt;LEN(C4)+2),"",ROW($1:$50)),COLUMN($A:$K))-1,SMALL(IF(ISERROR(FIND(MID(" "&amp;C4&amp;" ",ROW($1:$50),1),$E$1))+(ROW($1:$50)&gt;LEN(C4)+2),"",ROW($1:$50)),COLUMN($B:$L))-SMALL(IF(ISERROR(FIND(MID(" "&amp;C4&amp;" ",ROW($1:$50),1),$E$1))+(ROW($1:$50)&gt;LEN(C4)+2),"",ROW($1:$50)),COLUMN($A:$K))-1,"#")),"#"),B4)&gt;1))</f>
        <v>3</v>
      </c>
    </row>
    <row r="5" spans="1:6">
      <c r="A5">
        <v>5014740</v>
      </c>
      <c r="B5" t="s">
        <v>112</v>
      </c>
      <c r="C5" t="str">
        <f>VLOOKUP(A5,классификатор!$A$1:$B$34,2,0)</f>
        <v>Масло Солнышко Классич.подс. 2л СНГ</v>
      </c>
      <c r="D5">
        <f t="array" ref="D5">COUNT(-(SEARCH(IFERROR(MID(C5,SMALL(IF(ISERROR(FIND(MID(" "&amp;C5&amp;" ",ROW($1:$50),1),$E$1))+(ROW($1:$50)&gt;LEN(C5)+2),"",ROW($1:$50)),COLUMN($A:$K)),SMALL(IF(ISERROR(FIND(MID(" "&amp;C5&amp;" ",ROW($1:$50),1),$E$1))+(ROW($1:$50)&gt;LEN(C5)+2),"",ROW($1:$50)),COLUMN($B:$L))-SMALL(IF(ISERROR(FIND(MID(" "&amp;C5&amp;" ",ROW($1:$50),1),$E$1))+(ROW($1:$50)&gt;LEN(C5)+2),"",ROW($1:$50)),COLUMN($A:$K))-1),"#"),B5)&gt;1))</f>
        <v>4</v>
      </c>
      <c r="E5">
        <f t="array" ref="E5">COUNT(SMALL(IF(ISERROR(FIND(MID(" "&amp;C5&amp;" ",ROW($1:$50),1),$E$1))+(ROW($1:$50)&gt;LEN(C5)+2),"",ROW($1:$50)),COLUMN($A:$K)))-1</f>
        <v>7</v>
      </c>
      <c r="F5">
        <f t="array" ref="F5">COUNT(-(SEARCH(IFERROR(MID(C5,SMALL(IF(ISERROR(FIND(MID(" "&amp;C5&amp;" ",ROW($1:$50),1),$E$1))+(ROW($1:$50)&gt;LEN(C5)+2),"",ROW($1:$50)),COLUMN($A:$K)),IF(SMALL(IF(ISERROR(FIND(MID(" "&amp;C5&amp;" ",ROW($1:$50),1),$E$1))+(ROW($1:$50)&gt;LEN(C5)+2),"",ROW($1:$50)),COLUMN($B:$L))-SMALL(IF(ISERROR(FIND(MID(" "&amp;C5&amp;" ",ROW($1:$50),1),$E$1))+(ROW($1:$50)&gt;LEN(C5)+2),"",ROW($1:$50)),COLUMN($A:$K))-1,SMALL(IF(ISERROR(FIND(MID(" "&amp;C5&amp;" ",ROW($1:$50),1),$E$1))+(ROW($1:$50)&gt;LEN(C5)+2),"",ROW($1:$50)),COLUMN($B:$L))-SMALL(IF(ISERROR(FIND(MID(" "&amp;C5&amp;" ",ROW($1:$50),1),$E$1))+(ROW($1:$50)&gt;LEN(C5)+2),"",ROW($1:$50)),COLUMN($A:$K))-1,"#")),"#"),B5)&gt;1))</f>
        <v>3</v>
      </c>
    </row>
    <row r="6" spans="1:6">
      <c r="A6">
        <v>5012178</v>
      </c>
      <c r="B6" t="s">
        <v>111</v>
      </c>
      <c r="C6" t="str">
        <f>VLOOKUP(A6,классификатор!$A$1:$B$34,2,0)</f>
        <v>Масло Солнышко Классич.подс.3л СНГ</v>
      </c>
      <c r="D6">
        <f t="array" ref="D6">COUNT(-(SEARCH(IFERROR(MID(C6,SMALL(IF(ISERROR(FIND(MID(" "&amp;C6&amp;" ",ROW($1:$50),1),$E$1))+(ROW($1:$50)&gt;LEN(C6)+2),"",ROW($1:$50)),COLUMN($A:$K)),SMALL(IF(ISERROR(FIND(MID(" "&amp;C6&amp;" ",ROW($1:$50),1),$E$1))+(ROW($1:$50)&gt;LEN(C6)+2),"",ROW($1:$50)),COLUMN($B:$L))-SMALL(IF(ISERROR(FIND(MID(" "&amp;C6&amp;" ",ROW($1:$50),1),$E$1))+(ROW($1:$50)&gt;LEN(C6)+2),"",ROW($1:$50)),COLUMN($A:$K))-1),"#"),B6)&gt;1))</f>
        <v>3</v>
      </c>
      <c r="E6">
        <f t="array" ref="E6">COUNT(SMALL(IF(ISERROR(FIND(MID(" "&amp;C6&amp;" ",ROW($1:$50),1),$E$1))+(ROW($1:$50)&gt;LEN(C6)+2),"",ROW($1:$50)),COLUMN($A:$K)))-1</f>
        <v>6</v>
      </c>
      <c r="F6">
        <f t="array" ref="F6">COUNT(-(SEARCH(IFERROR(MID(C6,SMALL(IF(ISERROR(FIND(MID(" "&amp;C6&amp;" ",ROW($1:$50),1),$E$1))+(ROW($1:$50)&gt;LEN(C6)+2),"",ROW($1:$50)),COLUMN($A:$K)),IF(SMALL(IF(ISERROR(FIND(MID(" "&amp;C6&amp;" ",ROW($1:$50),1),$E$1))+(ROW($1:$50)&gt;LEN(C6)+2),"",ROW($1:$50)),COLUMN($B:$L))-SMALL(IF(ISERROR(FIND(MID(" "&amp;C6&amp;" ",ROW($1:$50),1),$E$1))+(ROW($1:$50)&gt;LEN(C6)+2),"",ROW($1:$50)),COLUMN($A:$K))-1,SMALL(IF(ISERROR(FIND(MID(" "&amp;C6&amp;" ",ROW($1:$50),1),$E$1))+(ROW($1:$50)&gt;LEN(C6)+2),"",ROW($1:$50)),COLUMN($B:$L))-SMALL(IF(ISERROR(FIND(MID(" "&amp;C6&amp;" ",ROW($1:$50),1),$E$1))+(ROW($1:$50)&gt;LEN(C6)+2),"",ROW($1:$50)),COLUMN($A:$K))-1,"#")),"#"),B6)&gt;1))</f>
        <v>3</v>
      </c>
    </row>
    <row r="7" spans="1:6">
      <c r="A7">
        <v>5012179</v>
      </c>
      <c r="B7" t="s">
        <v>110</v>
      </c>
      <c r="C7" t="str">
        <f>VLOOKUP(A7,классификатор!$A$1:$B$34,2,0)</f>
        <v>Масло Солнышко Классич.подс.5л СНГ</v>
      </c>
      <c r="D7">
        <f t="array" ref="D7">COUNT(-(SEARCH(IFERROR(MID(C7,SMALL(IF(ISERROR(FIND(MID(" "&amp;C7&amp;" ",ROW($1:$50),1),$E$1))+(ROW($1:$50)&gt;LEN(C7)+2),"",ROW($1:$50)),COLUMN($A:$K)),SMALL(IF(ISERROR(FIND(MID(" "&amp;C7&amp;" ",ROW($1:$50),1),$E$1))+(ROW($1:$50)&gt;LEN(C7)+2),"",ROW($1:$50)),COLUMN($B:$L))-SMALL(IF(ISERROR(FIND(MID(" "&amp;C7&amp;" ",ROW($1:$50),1),$E$1))+(ROW($1:$50)&gt;LEN(C7)+2),"",ROW($1:$50)),COLUMN($A:$K))-1),"#"),B7)&gt;1))</f>
        <v>3</v>
      </c>
      <c r="E7">
        <f t="array" ref="E7">COUNT(SMALL(IF(ISERROR(FIND(MID(" "&amp;C7&amp;" ",ROW($1:$50),1),$E$1))+(ROW($1:$50)&gt;LEN(C7)+2),"",ROW($1:$50)),COLUMN($A:$K)))-1</f>
        <v>6</v>
      </c>
      <c r="F7">
        <f t="array" ref="F7">COUNT(-(SEARCH(IFERROR(MID(C7,SMALL(IF(ISERROR(FIND(MID(" "&amp;C7&amp;" ",ROW($1:$50),1),$E$1))+(ROW($1:$50)&gt;LEN(C7)+2),"",ROW($1:$50)),COLUMN($A:$K)),IF(SMALL(IF(ISERROR(FIND(MID(" "&amp;C7&amp;" ",ROW($1:$50),1),$E$1))+(ROW($1:$50)&gt;LEN(C7)+2),"",ROW($1:$50)),COLUMN($B:$L))-SMALL(IF(ISERROR(FIND(MID(" "&amp;C7&amp;" ",ROW($1:$50),1),$E$1))+(ROW($1:$50)&gt;LEN(C7)+2),"",ROW($1:$50)),COLUMN($A:$K))-1,SMALL(IF(ISERROR(FIND(MID(" "&amp;C7&amp;" ",ROW($1:$50),1),$E$1))+(ROW($1:$50)&gt;LEN(C7)+2),"",ROW($1:$50)),COLUMN($B:$L))-SMALL(IF(ISERROR(FIND(MID(" "&amp;C7&amp;" ",ROW($1:$50),1),$E$1))+(ROW($1:$50)&gt;LEN(C7)+2),"",ROW($1:$50)),COLUMN($A:$K))-1,"#")),"#"),B7)&gt;1))</f>
        <v>3</v>
      </c>
    </row>
    <row r="8" spans="1:6">
      <c r="A8">
        <v>5009080</v>
      </c>
      <c r="B8" t="s">
        <v>109</v>
      </c>
      <c r="C8" t="str">
        <f>VLOOKUP(A8,классификатор!$A$1:$B$34,2,0)</f>
        <v>Масло Идиллия оливк. Extra Virgin 12*0,25л</v>
      </c>
      <c r="D8">
        <f t="array" ref="D8">COUNT(-(SEARCH(IFERROR(MID(C8,SMALL(IF(ISERROR(FIND(MID(" "&amp;C8&amp;" ",ROW($1:$50),1),$E$1))+(ROW($1:$50)&gt;LEN(C8)+2),"",ROW($1:$50)),COLUMN($A:$K)),SMALL(IF(ISERROR(FIND(MID(" "&amp;C8&amp;" ",ROW($1:$50),1),$E$1))+(ROW($1:$50)&gt;LEN(C8)+2),"",ROW($1:$50)),COLUMN($B:$L))-SMALL(IF(ISERROR(FIND(MID(" "&amp;C8&amp;" ",ROW($1:$50),1),$E$1))+(ROW($1:$50)&gt;LEN(C8)+2),"",ROW($1:$50)),COLUMN($A:$K))-1),"#"),B8)&gt;1))</f>
        <v>6</v>
      </c>
      <c r="E8">
        <f t="array" ref="E8">COUNT(SMALL(IF(ISERROR(FIND(MID(" "&amp;C8&amp;" ",ROW($1:$50),1),$E$1))+(ROW($1:$50)&gt;LEN(C8)+2),"",ROW($1:$50)),COLUMN($A:$K)))-1</f>
        <v>9</v>
      </c>
      <c r="F8">
        <f t="array" ref="F8">COUNT(-(SEARCH(IFERROR(MID(C8,SMALL(IF(ISERROR(FIND(MID(" "&amp;C8&amp;" ",ROW($1:$50),1),$E$1))+(ROW($1:$50)&gt;LEN(C8)+2),"",ROW($1:$50)),COLUMN($A:$K)),IF(SMALL(IF(ISERROR(FIND(MID(" "&amp;C8&amp;" ",ROW($1:$50),1),$E$1))+(ROW($1:$50)&gt;LEN(C8)+2),"",ROW($1:$50)),COLUMN($B:$L))-SMALL(IF(ISERROR(FIND(MID(" "&amp;C8&amp;" ",ROW($1:$50),1),$E$1))+(ROW($1:$50)&gt;LEN(C8)+2),"",ROW($1:$50)),COLUMN($A:$K))-1,SMALL(IF(ISERROR(FIND(MID(" "&amp;C8&amp;" ",ROW($1:$50),1),$E$1))+(ROW($1:$50)&gt;LEN(C8)+2),"",ROW($1:$50)),COLUMN($B:$L))-SMALL(IF(ISERROR(FIND(MID(" "&amp;C8&amp;" ",ROW($1:$50),1),$E$1))+(ROW($1:$50)&gt;LEN(C8)+2),"",ROW($1:$50)),COLUMN($A:$K))-1,"#")),"#"),B8)&gt;1))</f>
        <v>5</v>
      </c>
    </row>
    <row r="9" spans="1:6">
      <c r="A9">
        <v>5012276</v>
      </c>
      <c r="B9" t="s">
        <v>108</v>
      </c>
      <c r="C9" t="str">
        <f>VLOOKUP(A9,классификатор!$A$1:$B$34,2,0)</f>
        <v>Масло олив. Оливия Pure 12*0,5л</v>
      </c>
      <c r="D9">
        <f t="array" ref="D9">COUNT(-(SEARCH(IFERROR(MID(C9,SMALL(IF(ISERROR(FIND(MID(" "&amp;C9&amp;" ",ROW($1:$50),1),$E$1))+(ROW($1:$50)&gt;LEN(C9)+2),"",ROW($1:$50)),COLUMN($A:$K)),SMALL(IF(ISERROR(FIND(MID(" "&amp;C9&amp;" ",ROW($1:$50),1),$E$1))+(ROW($1:$50)&gt;LEN(C9)+2),"",ROW($1:$50)),COLUMN($B:$L))-SMALL(IF(ISERROR(FIND(MID(" "&amp;C9&amp;" ",ROW($1:$50),1),$E$1))+(ROW($1:$50)&gt;LEN(C9)+2),"",ROW($1:$50)),COLUMN($A:$K))-1),"#"),B9)&gt;1))</f>
        <v>7</v>
      </c>
      <c r="E9">
        <f t="array" ref="E9">COUNT(SMALL(IF(ISERROR(FIND(MID(" "&amp;C9&amp;" ",ROW($1:$50),1),$E$1))+(ROW($1:$50)&gt;LEN(C9)+2),"",ROW($1:$50)),COLUMN($A:$K)))-1</f>
        <v>8</v>
      </c>
      <c r="F9">
        <f t="array" ref="F9">COUNT(-(SEARCH(IFERROR(MID(C9,SMALL(IF(ISERROR(FIND(MID(" "&amp;C9&amp;" ",ROW($1:$50),1),$E$1))+(ROW($1:$50)&gt;LEN(C9)+2),"",ROW($1:$50)),COLUMN($A:$K)),IF(SMALL(IF(ISERROR(FIND(MID(" "&amp;C9&amp;" ",ROW($1:$50),1),$E$1))+(ROW($1:$50)&gt;LEN(C9)+2),"",ROW($1:$50)),COLUMN($B:$L))-SMALL(IF(ISERROR(FIND(MID(" "&amp;C9&amp;" ",ROW($1:$50),1),$E$1))+(ROW($1:$50)&gt;LEN(C9)+2),"",ROW($1:$50)),COLUMN($A:$K))-1,SMALL(IF(ISERROR(FIND(MID(" "&amp;C9&amp;" ",ROW($1:$50),1),$E$1))+(ROW($1:$50)&gt;LEN(C9)+2),"",ROW($1:$50)),COLUMN($B:$L))-SMALL(IF(ISERROR(FIND(MID(" "&amp;C9&amp;" ",ROW($1:$50),1),$E$1))+(ROW($1:$50)&gt;LEN(C9)+2),"",ROW($1:$50)),COLUMN($A:$K))-1,"#")),"#"),B9)&gt;1))</f>
        <v>6</v>
      </c>
    </row>
    <row r="10" spans="1:6">
      <c r="A10">
        <v>5013606</v>
      </c>
      <c r="B10" t="s">
        <v>107</v>
      </c>
      <c r="C10" t="str">
        <f>VLOOKUP(A10,классификатор!$A$1:$B$34,2,0)</f>
        <v>Масло подс. Идиллия Лесной орех 0,75л (15)</v>
      </c>
      <c r="D10">
        <f t="array" ref="D10">COUNT(-(SEARCH(IFERROR(MID(C10,SMALL(IF(ISERROR(FIND(MID(" "&amp;C10&amp;" ",ROW($1:$50),1),$E$1))+(ROW($1:$50)&gt;LEN(C10)+2),"",ROW($1:$50)),COLUMN($A:$K)),SMALL(IF(ISERROR(FIND(MID(" "&amp;C10&amp;" ",ROW($1:$50),1),$E$1))+(ROW($1:$50)&gt;LEN(C10)+2),"",ROW($1:$50)),COLUMN($B:$L))-SMALL(IF(ISERROR(FIND(MID(" "&amp;C10&amp;" ",ROW($1:$50),1),$E$1))+(ROW($1:$50)&gt;LEN(C10)+2),"",ROW($1:$50)),COLUMN($A:$K))-1),"#"),B10)&gt;1))</f>
        <v>9</v>
      </c>
      <c r="E10">
        <f t="array" ref="E10">COUNT(SMALL(IF(ISERROR(FIND(MID(" "&amp;C10&amp;" ",ROW($1:$50),1),$E$1))+(ROW($1:$50)&gt;LEN(C10)+2),"",ROW($1:$50)),COLUMN($A:$K)))-1</f>
        <v>10</v>
      </c>
      <c r="F10">
        <f t="array" ref="F10">COUNT(-(SEARCH(IFERROR(MID(C10,SMALL(IF(ISERROR(FIND(MID(" "&amp;C10&amp;" ",ROW($1:$50),1),$E$1))+(ROW($1:$50)&gt;LEN(C10)+2),"",ROW($1:$50)),COLUMN($A:$K)),IF(SMALL(IF(ISERROR(FIND(MID(" "&amp;C10&amp;" ",ROW($1:$50),1),$E$1))+(ROW($1:$50)&gt;LEN(C10)+2),"",ROW($1:$50)),COLUMN($B:$L))-SMALL(IF(ISERROR(FIND(MID(" "&amp;C10&amp;" ",ROW($1:$50),1),$E$1))+(ROW($1:$50)&gt;LEN(C10)+2),"",ROW($1:$50)),COLUMN($A:$K))-1,SMALL(IF(ISERROR(FIND(MID(" "&amp;C10&amp;" ",ROW($1:$50),1),$E$1))+(ROW($1:$50)&gt;LEN(C10)+2),"",ROW($1:$50)),COLUMN($B:$L))-SMALL(IF(ISERROR(FIND(MID(" "&amp;C10&amp;" ",ROW($1:$50),1),$E$1))+(ROW($1:$50)&gt;LEN(C10)+2),"",ROW($1:$50)),COLUMN($A:$K))-1,"#")),"#"),B10)&gt;1))</f>
        <v>6</v>
      </c>
    </row>
    <row r="11" spans="1:6">
      <c r="A11">
        <v>5013607</v>
      </c>
      <c r="B11" t="s">
        <v>106</v>
      </c>
      <c r="C11" t="str">
        <f>VLOOKUP(A11,классификатор!$A$1:$B$34,2,0)</f>
        <v>Масло подс. Идиллия Лимон 0,75л (15)</v>
      </c>
      <c r="D11">
        <f t="array" ref="D11">COUNT(-(SEARCH(IFERROR(MID(C11,SMALL(IF(ISERROR(FIND(MID(" "&amp;C11&amp;" ",ROW($1:$50),1),$E$1))+(ROW($1:$50)&gt;LEN(C11)+2),"",ROW($1:$50)),COLUMN($A:$K)),SMALL(IF(ISERROR(FIND(MID(" "&amp;C11&amp;" ",ROW($1:$50),1),$E$1))+(ROW($1:$50)&gt;LEN(C11)+2),"",ROW($1:$50)),COLUMN($B:$L))-SMALL(IF(ISERROR(FIND(MID(" "&amp;C11&amp;" ",ROW($1:$50),1),$E$1))+(ROW($1:$50)&gt;LEN(C11)+2),"",ROW($1:$50)),COLUMN($A:$K))-1),"#"),B11)&gt;1))</f>
        <v>8</v>
      </c>
      <c r="E11">
        <f t="array" ref="E11">COUNT(SMALL(IF(ISERROR(FIND(MID(" "&amp;C11&amp;" ",ROW($1:$50),1),$E$1))+(ROW($1:$50)&gt;LEN(C11)+2),"",ROW($1:$50)),COLUMN($A:$K)))-1</f>
        <v>10</v>
      </c>
      <c r="F11">
        <f t="array" ref="F11">COUNT(-(SEARCH(IFERROR(MID(C11,SMALL(IF(ISERROR(FIND(MID(" "&amp;C11&amp;" ",ROW($1:$50),1),$E$1))+(ROW($1:$50)&gt;LEN(C11)+2),"",ROW($1:$50)),COLUMN($A:$K)),IF(SMALL(IF(ISERROR(FIND(MID(" "&amp;C11&amp;" ",ROW($1:$50),1),$E$1))+(ROW($1:$50)&gt;LEN(C11)+2),"",ROW($1:$50)),COLUMN($B:$L))-SMALL(IF(ISERROR(FIND(MID(" "&amp;C11&amp;" ",ROW($1:$50),1),$E$1))+(ROW($1:$50)&gt;LEN(C11)+2),"",ROW($1:$50)),COLUMN($A:$K))-1,SMALL(IF(ISERROR(FIND(MID(" "&amp;C11&amp;" ",ROW($1:$50),1),$E$1))+(ROW($1:$50)&gt;LEN(C11)+2),"",ROW($1:$50)),COLUMN($B:$L))-SMALL(IF(ISERROR(FIND(MID(" "&amp;C11&amp;" ",ROW($1:$50),1),$E$1))+(ROW($1:$50)&gt;LEN(C11)+2),"",ROW($1:$50)),COLUMN($A:$K))-1,"#")),"#"),B11)&gt;1))</f>
        <v>5</v>
      </c>
    </row>
    <row r="12" spans="1:6">
      <c r="A12">
        <v>5011712</v>
      </c>
      <c r="B12" t="s">
        <v>105</v>
      </c>
      <c r="C12" t="str">
        <f>VLOOKUP(A12,классификатор!$A$1:$B$34,2,0)</f>
        <v>Масло Идиллия 1л. микс. подс. и оливк</v>
      </c>
      <c r="D12">
        <f t="array" ref="D12">COUNT(-(SEARCH(IFERROR(MID(C12,SMALL(IF(ISERROR(FIND(MID(" "&amp;C12&amp;" ",ROW($1:$50),1),$E$1))+(ROW($1:$50)&gt;LEN(C12)+2),"",ROW($1:$50)),COLUMN($A:$K)),SMALL(IF(ISERROR(FIND(MID(" "&amp;C12&amp;" ",ROW($1:$50),1),$E$1))+(ROW($1:$50)&gt;LEN(C12)+2),"",ROW($1:$50)),COLUMN($B:$L))-SMALL(IF(ISERROR(FIND(MID(" "&amp;C12&amp;" ",ROW($1:$50),1),$E$1))+(ROW($1:$50)&gt;LEN(C12)+2),"",ROW($1:$50)),COLUMN($A:$K))-1),"#"),B12)&gt;1))</f>
        <v>10</v>
      </c>
      <c r="E12">
        <f t="array" ref="E12">COUNT(SMALL(IF(ISERROR(FIND(MID(" "&amp;C12&amp;" ",ROW($1:$50),1),$E$1))+(ROW($1:$50)&gt;LEN(C12)+2),"",ROW($1:$50)),COLUMN($A:$K)))-1</f>
        <v>10</v>
      </c>
      <c r="F12">
        <f t="array" ref="F12">COUNT(-(SEARCH(IFERROR(MID(C12,SMALL(IF(ISERROR(FIND(MID(" "&amp;C12&amp;" ",ROW($1:$50),1),$E$1))+(ROW($1:$50)&gt;LEN(C12)+2),"",ROW($1:$50)),COLUMN($A:$K)),IF(SMALL(IF(ISERROR(FIND(MID(" "&amp;C12&amp;" ",ROW($1:$50),1),$E$1))+(ROW($1:$50)&gt;LEN(C12)+2),"",ROW($1:$50)),COLUMN($B:$L))-SMALL(IF(ISERROR(FIND(MID(" "&amp;C12&amp;" ",ROW($1:$50),1),$E$1))+(ROW($1:$50)&gt;LEN(C12)+2),"",ROW($1:$50)),COLUMN($A:$K))-1,SMALL(IF(ISERROR(FIND(MID(" "&amp;C12&amp;" ",ROW($1:$50),1),$E$1))+(ROW($1:$50)&gt;LEN(C12)+2),"",ROW($1:$50)),COLUMN($B:$L))-SMALL(IF(ISERROR(FIND(MID(" "&amp;C12&amp;" ",ROW($1:$50),1),$E$1))+(ROW($1:$50)&gt;LEN(C12)+2),"",ROW($1:$50)),COLUMN($A:$K))-1,"#")),"#"),B12)&gt;1))</f>
        <v>7</v>
      </c>
    </row>
    <row r="13" spans="1:6">
      <c r="A13">
        <v>5011712</v>
      </c>
      <c r="B13" t="s">
        <v>104</v>
      </c>
      <c r="C13" t="str">
        <f>VLOOKUP(A13,классификатор!$A$1:$B$34,2,0)</f>
        <v>Масло Идиллия 1л. микс. подс. и оливк</v>
      </c>
      <c r="D13">
        <f t="array" ref="D13">COUNT(-(SEARCH(IFERROR(MID(C13,SMALL(IF(ISERROR(FIND(MID(" "&amp;C13&amp;" ",ROW($1:$50),1),$E$1))+(ROW($1:$50)&gt;LEN(C13)+2),"",ROW($1:$50)),COLUMN($A:$K)),SMALL(IF(ISERROR(FIND(MID(" "&amp;C13&amp;" ",ROW($1:$50),1),$E$1))+(ROW($1:$50)&gt;LEN(C13)+2),"",ROW($1:$50)),COLUMN($B:$L))-SMALL(IF(ISERROR(FIND(MID(" "&amp;C13&amp;" ",ROW($1:$50),1),$E$1))+(ROW($1:$50)&gt;LEN(C13)+2),"",ROW($1:$50)),COLUMN($A:$K))-1),"#"),B13)&gt;1))</f>
        <v>7</v>
      </c>
      <c r="E13">
        <f t="array" ref="E13">COUNT(SMALL(IF(ISERROR(FIND(MID(" "&amp;C13&amp;" ",ROW($1:$50),1),$E$1))+(ROW($1:$50)&gt;LEN(C13)+2),"",ROW($1:$50)),COLUMN($A:$K)))-1</f>
        <v>10</v>
      </c>
      <c r="F13">
        <f t="array" ref="F13">COUNT(-(SEARCH(IFERROR(MID(C13,SMALL(IF(ISERROR(FIND(MID(" "&amp;C13&amp;" ",ROW($1:$50),1),$E$1))+(ROW($1:$50)&gt;LEN(C13)+2),"",ROW($1:$50)),COLUMN($A:$K)),IF(SMALL(IF(ISERROR(FIND(MID(" "&amp;C13&amp;" ",ROW($1:$50),1),$E$1))+(ROW($1:$50)&gt;LEN(C13)+2),"",ROW($1:$50)),COLUMN($B:$L))-SMALL(IF(ISERROR(FIND(MID(" "&amp;C13&amp;" ",ROW($1:$50),1),$E$1))+(ROW($1:$50)&gt;LEN(C13)+2),"",ROW($1:$50)),COLUMN($A:$K))-1,SMALL(IF(ISERROR(FIND(MID(" "&amp;C13&amp;" ",ROW($1:$50),1),$E$1))+(ROW($1:$50)&gt;LEN(C13)+2),"",ROW($1:$50)),COLUMN($B:$L))-SMALL(IF(ISERROR(FIND(MID(" "&amp;C13&amp;" ",ROW($1:$50),1),$E$1))+(ROW($1:$50)&gt;LEN(C13)+2),"",ROW($1:$50)),COLUMN($A:$K))-1,"#")),"#"),B13)&gt;1))</f>
        <v>4</v>
      </c>
    </row>
    <row r="14" spans="1:6">
      <c r="A14">
        <v>5009080</v>
      </c>
      <c r="B14" t="s">
        <v>103</v>
      </c>
      <c r="C14" t="str">
        <f>VLOOKUP(A14,классификатор!$A$1:$B$34,2,0)</f>
        <v>Масло Идиллия оливк. Extra Virgin 12*0,25л</v>
      </c>
      <c r="D14">
        <f t="array" ref="D14">COUNT(-(SEARCH(IFERROR(MID(C14,SMALL(IF(ISERROR(FIND(MID(" "&amp;C14&amp;" ",ROW($1:$50),1),$E$1))+(ROW($1:$50)&gt;LEN(C14)+2),"",ROW($1:$50)),COLUMN($A:$K)),SMALL(IF(ISERROR(FIND(MID(" "&amp;C14&amp;" ",ROW($1:$50),1),$E$1))+(ROW($1:$50)&gt;LEN(C14)+2),"",ROW($1:$50)),COLUMN($B:$L))-SMALL(IF(ISERROR(FIND(MID(" "&amp;C14&amp;" ",ROW($1:$50),1),$E$1))+(ROW($1:$50)&gt;LEN(C14)+2),"",ROW($1:$50)),COLUMN($A:$K))-1),"#"),B14)&gt;1))</f>
        <v>8</v>
      </c>
      <c r="E14">
        <f t="array" ref="E14">COUNT(SMALL(IF(ISERROR(FIND(MID(" "&amp;C14&amp;" ",ROW($1:$50),1),$E$1))+(ROW($1:$50)&gt;LEN(C14)+2),"",ROW($1:$50)),COLUMN($A:$K)))-1</f>
        <v>9</v>
      </c>
      <c r="F14">
        <f t="array" ref="F14">COUNT(-(SEARCH(IFERROR(MID(C14,SMALL(IF(ISERROR(FIND(MID(" "&amp;C14&amp;" ",ROW($1:$50),1),$E$1))+(ROW($1:$50)&gt;LEN(C14)+2),"",ROW($1:$50)),COLUMN($A:$K)),IF(SMALL(IF(ISERROR(FIND(MID(" "&amp;C14&amp;" ",ROW($1:$50),1),$E$1))+(ROW($1:$50)&gt;LEN(C14)+2),"",ROW($1:$50)),COLUMN($B:$L))-SMALL(IF(ISERROR(FIND(MID(" "&amp;C14&amp;" ",ROW($1:$50),1),$E$1))+(ROW($1:$50)&gt;LEN(C14)+2),"",ROW($1:$50)),COLUMN($A:$K))-1,SMALL(IF(ISERROR(FIND(MID(" "&amp;C14&amp;" ",ROW($1:$50),1),$E$1))+(ROW($1:$50)&gt;LEN(C14)+2),"",ROW($1:$50)),COLUMN($B:$L))-SMALL(IF(ISERROR(FIND(MID(" "&amp;C14&amp;" ",ROW($1:$50),1),$E$1))+(ROW($1:$50)&gt;LEN(C14)+2),"",ROW($1:$50)),COLUMN($A:$K))-1,"#")),"#"),B14)&gt;1))</f>
        <v>7</v>
      </c>
    </row>
    <row r="15" spans="1:6">
      <c r="A15">
        <v>5009077</v>
      </c>
      <c r="B15" t="s">
        <v>102</v>
      </c>
      <c r="C15" t="str">
        <f>VLOOKUP(A15,классификатор!$A$1:$B$34,2,0)</f>
        <v>Масло Идиллия оливковое Pure 12*0,25л</v>
      </c>
      <c r="D15">
        <f t="array" ref="D15">COUNT(-(SEARCH(IFERROR(MID(C15,SMALL(IF(ISERROR(FIND(MID(" "&amp;C15&amp;" ",ROW($1:$50),1),$E$1))+(ROW($1:$50)&gt;LEN(C15)+2),"",ROW($1:$50)),COLUMN($A:$K)),SMALL(IF(ISERROR(FIND(MID(" "&amp;C15&amp;" ",ROW($1:$50),1),$E$1))+(ROW($1:$50)&gt;LEN(C15)+2),"",ROW($1:$50)),COLUMN($B:$L))-SMALL(IF(ISERROR(FIND(MID(" "&amp;C15&amp;" ",ROW($1:$50),1),$E$1))+(ROW($1:$50)&gt;LEN(C15)+2),"",ROW($1:$50)),COLUMN($A:$K))-1),"#"),B15)&gt;1))</f>
        <v>5</v>
      </c>
      <c r="E15">
        <f t="array" ref="E15">COUNT(SMALL(IF(ISERROR(FIND(MID(" "&amp;C15&amp;" ",ROW($1:$50),1),$E$1))+(ROW($1:$50)&gt;LEN(C15)+2),"",ROW($1:$50)),COLUMN($A:$K)))-1</f>
        <v>7</v>
      </c>
      <c r="F15">
        <f t="array" ref="F15">COUNT(-(SEARCH(IFERROR(MID(C15,SMALL(IF(ISERROR(FIND(MID(" "&amp;C15&amp;" ",ROW($1:$50),1),$E$1))+(ROW($1:$50)&gt;LEN(C15)+2),"",ROW($1:$50)),COLUMN($A:$K)),IF(SMALL(IF(ISERROR(FIND(MID(" "&amp;C15&amp;" ",ROW($1:$50),1),$E$1))+(ROW($1:$50)&gt;LEN(C15)+2),"",ROW($1:$50)),COLUMN($B:$L))-SMALL(IF(ISERROR(FIND(MID(" "&amp;C15&amp;" ",ROW($1:$50),1),$E$1))+(ROW($1:$50)&gt;LEN(C15)+2),"",ROW($1:$50)),COLUMN($A:$K))-1,SMALL(IF(ISERROR(FIND(MID(" "&amp;C15&amp;" ",ROW($1:$50),1),$E$1))+(ROW($1:$50)&gt;LEN(C15)+2),"",ROW($1:$50)),COLUMN($B:$L))-SMALL(IF(ISERROR(FIND(MID(" "&amp;C15&amp;" ",ROW($1:$50),1),$E$1))+(ROW($1:$50)&gt;LEN(C15)+2),"",ROW($1:$50)),COLUMN($A:$K))-1,"#")),"#"),B15)&gt;1))</f>
        <v>5</v>
      </c>
    </row>
    <row r="16" spans="1:6">
      <c r="A16">
        <v>5009081</v>
      </c>
      <c r="B16" t="s">
        <v>101</v>
      </c>
      <c r="C16" t="str">
        <f>VLOOKUP(A16,классификатор!$A$1:$B$34,2,0)</f>
        <v>Масло Идиллия оливк. Extra Virgin 12*0,5л</v>
      </c>
      <c r="D16">
        <f t="array" ref="D16">COUNT(-(SEARCH(IFERROR(MID(C16,SMALL(IF(ISERROR(FIND(MID(" "&amp;C16&amp;" ",ROW($1:$50),1),$E$1))+(ROW($1:$50)&gt;LEN(C16)+2),"",ROW($1:$50)),COLUMN($A:$K)),SMALL(IF(ISERROR(FIND(MID(" "&amp;C16&amp;" ",ROW($1:$50),1),$E$1))+(ROW($1:$50)&gt;LEN(C16)+2),"",ROW($1:$50)),COLUMN($B:$L))-SMALL(IF(ISERROR(FIND(MID(" "&amp;C16&amp;" ",ROW($1:$50),1),$E$1))+(ROW($1:$50)&gt;LEN(C16)+2),"",ROW($1:$50)),COLUMN($A:$K))-1),"#"),B16)&gt;1))</f>
        <v>8</v>
      </c>
      <c r="E16">
        <f t="array" ref="E16">COUNT(SMALL(IF(ISERROR(FIND(MID(" "&amp;C16&amp;" ",ROW($1:$50),1),$E$1))+(ROW($1:$50)&gt;LEN(C16)+2),"",ROW($1:$50)),COLUMN($A:$K)))-1</f>
        <v>9</v>
      </c>
      <c r="F16">
        <f t="array" ref="F16">COUNT(-(SEARCH(IFERROR(MID(C16,SMALL(IF(ISERROR(FIND(MID(" "&amp;C16&amp;" ",ROW($1:$50),1),$E$1))+(ROW($1:$50)&gt;LEN(C16)+2),"",ROW($1:$50)),COLUMN($A:$K)),IF(SMALL(IF(ISERROR(FIND(MID(" "&amp;C16&amp;" ",ROW($1:$50),1),$E$1))+(ROW($1:$50)&gt;LEN(C16)+2),"",ROW($1:$50)),COLUMN($B:$L))-SMALL(IF(ISERROR(FIND(MID(" "&amp;C16&amp;" ",ROW($1:$50),1),$E$1))+(ROW($1:$50)&gt;LEN(C16)+2),"",ROW($1:$50)),COLUMN($A:$K))-1,SMALL(IF(ISERROR(FIND(MID(" "&amp;C16&amp;" ",ROW($1:$50),1),$E$1))+(ROW($1:$50)&gt;LEN(C16)+2),"",ROW($1:$50)),COLUMN($B:$L))-SMALL(IF(ISERROR(FIND(MID(" "&amp;C16&amp;" ",ROW($1:$50),1),$E$1))+(ROW($1:$50)&gt;LEN(C16)+2),"",ROW($1:$50)),COLUMN($A:$K))-1,"#")),"#"),B16)&gt;1))</f>
        <v>7</v>
      </c>
    </row>
    <row r="17" spans="1:6">
      <c r="A17">
        <v>5009078</v>
      </c>
      <c r="B17" t="s">
        <v>100</v>
      </c>
      <c r="C17" t="str">
        <f>VLOOKUP(A17,классификатор!$A$1:$B$34,2,0)</f>
        <v>Масло Идиллия оливковое Pure 12*0,5л</v>
      </c>
      <c r="D17">
        <f t="array" ref="D17">COUNT(-(SEARCH(IFERROR(MID(C17,SMALL(IF(ISERROR(FIND(MID(" "&amp;C17&amp;" ",ROW($1:$50),1),$E$1))+(ROW($1:$50)&gt;LEN(C17)+2),"",ROW($1:$50)),COLUMN($A:$K)),SMALL(IF(ISERROR(FIND(MID(" "&amp;C17&amp;" ",ROW($1:$50),1),$E$1))+(ROW($1:$50)&gt;LEN(C17)+2),"",ROW($1:$50)),COLUMN($B:$L))-SMALL(IF(ISERROR(FIND(MID(" "&amp;C17&amp;" ",ROW($1:$50),1),$E$1))+(ROW($1:$50)&gt;LEN(C17)+2),"",ROW($1:$50)),COLUMN($A:$K))-1),"#"),B17)&gt;1))</f>
        <v>5</v>
      </c>
      <c r="E17">
        <f t="array" ref="E17">COUNT(SMALL(IF(ISERROR(FIND(MID(" "&amp;C17&amp;" ",ROW($1:$50),1),$E$1))+(ROW($1:$50)&gt;LEN(C17)+2),"",ROW($1:$50)),COLUMN($A:$K)))-1</f>
        <v>7</v>
      </c>
      <c r="F17">
        <f t="array" ref="F17">COUNT(-(SEARCH(IFERROR(MID(C17,SMALL(IF(ISERROR(FIND(MID(" "&amp;C17&amp;" ",ROW($1:$50),1),$E$1))+(ROW($1:$50)&gt;LEN(C17)+2),"",ROW($1:$50)),COLUMN($A:$K)),IF(SMALL(IF(ISERROR(FIND(MID(" "&amp;C17&amp;" ",ROW($1:$50),1),$E$1))+(ROW($1:$50)&gt;LEN(C17)+2),"",ROW($1:$50)),COLUMN($B:$L))-SMALL(IF(ISERROR(FIND(MID(" "&amp;C17&amp;" ",ROW($1:$50),1),$E$1))+(ROW($1:$50)&gt;LEN(C17)+2),"",ROW($1:$50)),COLUMN($A:$K))-1,SMALL(IF(ISERROR(FIND(MID(" "&amp;C17&amp;" ",ROW($1:$50),1),$E$1))+(ROW($1:$50)&gt;LEN(C17)+2),"",ROW($1:$50)),COLUMN($B:$L))-SMALL(IF(ISERROR(FIND(MID(" "&amp;C17&amp;" ",ROW($1:$50),1),$E$1))+(ROW($1:$50)&gt;LEN(C17)+2),"",ROW($1:$50)),COLUMN($A:$K))-1,"#")),"#"),B17)&gt;1))</f>
        <v>5</v>
      </c>
    </row>
    <row r="18" spans="1:6">
      <c r="A18">
        <v>5009080</v>
      </c>
      <c r="B18" t="s">
        <v>99</v>
      </c>
      <c r="C18" t="str">
        <f>VLOOKUP(A18,классификатор!$A$1:$B$34,2,0)</f>
        <v>Масло Идиллия оливк. Extra Virgin 12*0,25л</v>
      </c>
      <c r="D18">
        <f t="array" ref="D18">COUNT(-(SEARCH(IFERROR(MID(C18,SMALL(IF(ISERROR(FIND(MID(" "&amp;C18&amp;" ",ROW($1:$50),1),$E$1))+(ROW($1:$50)&gt;LEN(C18)+2),"",ROW($1:$50)),COLUMN($A:$K)),SMALL(IF(ISERROR(FIND(MID(" "&amp;C18&amp;" ",ROW($1:$50),1),$E$1))+(ROW($1:$50)&gt;LEN(C18)+2),"",ROW($1:$50)),COLUMN($B:$L))-SMALL(IF(ISERROR(FIND(MID(" "&amp;C18&amp;" ",ROW($1:$50),1),$E$1))+(ROW($1:$50)&gt;LEN(C18)+2),"",ROW($1:$50)),COLUMN($A:$K))-1),"#"),B18)&gt;1))</f>
        <v>8</v>
      </c>
      <c r="E18">
        <f t="array" ref="E18">COUNT(SMALL(IF(ISERROR(FIND(MID(" "&amp;C18&amp;" ",ROW($1:$50),1),$E$1))+(ROW($1:$50)&gt;LEN(C18)+2),"",ROW($1:$50)),COLUMN($A:$K)))-1</f>
        <v>9</v>
      </c>
      <c r="F18">
        <f t="array" ref="F18">COUNT(-(SEARCH(IFERROR(MID(C18,SMALL(IF(ISERROR(FIND(MID(" "&amp;C18&amp;" ",ROW($1:$50),1),$E$1))+(ROW($1:$50)&gt;LEN(C18)+2),"",ROW($1:$50)),COLUMN($A:$K)),IF(SMALL(IF(ISERROR(FIND(MID(" "&amp;C18&amp;" ",ROW($1:$50),1),$E$1))+(ROW($1:$50)&gt;LEN(C18)+2),"",ROW($1:$50)),COLUMN($B:$L))-SMALL(IF(ISERROR(FIND(MID(" "&amp;C18&amp;" ",ROW($1:$50),1),$E$1))+(ROW($1:$50)&gt;LEN(C18)+2),"",ROW($1:$50)),COLUMN($A:$K))-1,SMALL(IF(ISERROR(FIND(MID(" "&amp;C18&amp;" ",ROW($1:$50),1),$E$1))+(ROW($1:$50)&gt;LEN(C18)+2),"",ROW($1:$50)),COLUMN($B:$L))-SMALL(IF(ISERROR(FIND(MID(" "&amp;C18&amp;" ",ROW($1:$50),1),$E$1))+(ROW($1:$50)&gt;LEN(C18)+2),"",ROW($1:$50)),COLUMN($A:$K))-1,"#")),"#"),B18)&gt;1))</f>
        <v>7</v>
      </c>
    </row>
    <row r="19" spans="1:6">
      <c r="A19">
        <v>5009081</v>
      </c>
      <c r="B19" t="s">
        <v>98</v>
      </c>
      <c r="C19" t="str">
        <f>VLOOKUP(A19,классификатор!$A$1:$B$34,2,0)</f>
        <v>Масло Идиллия оливк. Extra Virgin 12*0,5л</v>
      </c>
      <c r="D19">
        <f t="array" ref="D19">COUNT(-(SEARCH(IFERROR(MID(C19,SMALL(IF(ISERROR(FIND(MID(" "&amp;C19&amp;" ",ROW($1:$50),1),$E$1))+(ROW($1:$50)&gt;LEN(C19)+2),"",ROW($1:$50)),COLUMN($A:$K)),SMALL(IF(ISERROR(FIND(MID(" "&amp;C19&amp;" ",ROW($1:$50),1),$E$1))+(ROW($1:$50)&gt;LEN(C19)+2),"",ROW($1:$50)),COLUMN($B:$L))-SMALL(IF(ISERROR(FIND(MID(" "&amp;C19&amp;" ",ROW($1:$50),1),$E$1))+(ROW($1:$50)&gt;LEN(C19)+2),"",ROW($1:$50)),COLUMN($A:$K))-1),"#"),B19)&gt;1))</f>
        <v>8</v>
      </c>
      <c r="E19">
        <f t="array" ref="E19">COUNT(SMALL(IF(ISERROR(FIND(MID(" "&amp;C19&amp;" ",ROW($1:$50),1),$E$1))+(ROW($1:$50)&gt;LEN(C19)+2),"",ROW($1:$50)),COLUMN($A:$K)))-1</f>
        <v>9</v>
      </c>
      <c r="F19">
        <f t="array" ref="F19">COUNT(-(SEARCH(IFERROR(MID(C19,SMALL(IF(ISERROR(FIND(MID(" "&amp;C19&amp;" ",ROW($1:$50),1),$E$1))+(ROW($1:$50)&gt;LEN(C19)+2),"",ROW($1:$50)),COLUMN($A:$K)),IF(SMALL(IF(ISERROR(FIND(MID(" "&amp;C19&amp;" ",ROW($1:$50),1),$E$1))+(ROW($1:$50)&gt;LEN(C19)+2),"",ROW($1:$50)),COLUMN($B:$L))-SMALL(IF(ISERROR(FIND(MID(" "&amp;C19&amp;" ",ROW($1:$50),1),$E$1))+(ROW($1:$50)&gt;LEN(C19)+2),"",ROW($1:$50)),COLUMN($A:$K))-1,SMALL(IF(ISERROR(FIND(MID(" "&amp;C19&amp;" ",ROW($1:$50),1),$E$1))+(ROW($1:$50)&gt;LEN(C19)+2),"",ROW($1:$50)),COLUMN($B:$L))-SMALL(IF(ISERROR(FIND(MID(" "&amp;C19&amp;" ",ROW($1:$50),1),$E$1))+(ROW($1:$50)&gt;LEN(C19)+2),"",ROW($1:$50)),COLUMN($A:$K))-1,"#")),"#"),B19)&gt;1))</f>
        <v>7</v>
      </c>
    </row>
    <row r="20" spans="1:6">
      <c r="A20">
        <v>5009080</v>
      </c>
      <c r="B20" t="s">
        <v>97</v>
      </c>
      <c r="C20" t="str">
        <f>VLOOKUP(A20,классификатор!$A$1:$B$34,2,0)</f>
        <v>Масло Идиллия оливк. Extra Virgin 12*0,25л</v>
      </c>
      <c r="D20">
        <f t="array" ref="D20">COUNT(-(SEARCH(IFERROR(MID(C20,SMALL(IF(ISERROR(FIND(MID(" "&amp;C20&amp;" ",ROW($1:$50),1),$E$1))+(ROW($1:$50)&gt;LEN(C20)+2),"",ROW($1:$50)),COLUMN($A:$K)),SMALL(IF(ISERROR(FIND(MID(" "&amp;C20&amp;" ",ROW($1:$50),1),$E$1))+(ROW($1:$50)&gt;LEN(C20)+2),"",ROW($1:$50)),COLUMN($B:$L))-SMALL(IF(ISERROR(FIND(MID(" "&amp;C20&amp;" ",ROW($1:$50),1),$E$1))+(ROW($1:$50)&gt;LEN(C20)+2),"",ROW($1:$50)),COLUMN($A:$K))-1),"#"),B20)&gt;1))</f>
        <v>8</v>
      </c>
      <c r="E20">
        <f t="array" ref="E20">COUNT(SMALL(IF(ISERROR(FIND(MID(" "&amp;C20&amp;" ",ROW($1:$50),1),$E$1))+(ROW($1:$50)&gt;LEN(C20)+2),"",ROW($1:$50)),COLUMN($A:$K)))-1</f>
        <v>9</v>
      </c>
      <c r="F20">
        <f t="array" ref="F20">COUNT(-(SEARCH(IFERROR(MID(C20,SMALL(IF(ISERROR(FIND(MID(" "&amp;C20&amp;" ",ROW($1:$50),1),$E$1))+(ROW($1:$50)&gt;LEN(C20)+2),"",ROW($1:$50)),COLUMN($A:$K)),IF(SMALL(IF(ISERROR(FIND(MID(" "&amp;C20&amp;" ",ROW($1:$50),1),$E$1))+(ROW($1:$50)&gt;LEN(C20)+2),"",ROW($1:$50)),COLUMN($B:$L))-SMALL(IF(ISERROR(FIND(MID(" "&amp;C20&amp;" ",ROW($1:$50),1),$E$1))+(ROW($1:$50)&gt;LEN(C20)+2),"",ROW($1:$50)),COLUMN($A:$K))-1,SMALL(IF(ISERROR(FIND(MID(" "&amp;C20&amp;" ",ROW($1:$50),1),$E$1))+(ROW($1:$50)&gt;LEN(C20)+2),"",ROW($1:$50)),COLUMN($B:$L))-SMALL(IF(ISERROR(FIND(MID(" "&amp;C20&amp;" ",ROW($1:$50),1),$E$1))+(ROW($1:$50)&gt;LEN(C20)+2),"",ROW($1:$50)),COLUMN($A:$K))-1,"#")),"#"),B20)&gt;1))</f>
        <v>7</v>
      </c>
    </row>
    <row r="21" spans="1:6">
      <c r="A21">
        <v>5009077</v>
      </c>
      <c r="B21" t="s">
        <v>96</v>
      </c>
      <c r="C21" t="str">
        <f>VLOOKUP(A21,классификатор!$A$1:$B$34,2,0)</f>
        <v>Масло Идиллия оливковое Pure 12*0,25л</v>
      </c>
      <c r="D21">
        <f t="array" ref="D21">COUNT(-(SEARCH(IFERROR(MID(C21,SMALL(IF(ISERROR(FIND(MID(" "&amp;C21&amp;" ",ROW($1:$50),1),$E$1))+(ROW($1:$50)&gt;LEN(C21)+2),"",ROW($1:$50)),COLUMN($A:$K)),SMALL(IF(ISERROR(FIND(MID(" "&amp;C21&amp;" ",ROW($1:$50),1),$E$1))+(ROW($1:$50)&gt;LEN(C21)+2),"",ROW($1:$50)),COLUMN($B:$L))-SMALL(IF(ISERROR(FIND(MID(" "&amp;C21&amp;" ",ROW($1:$50),1),$E$1))+(ROW($1:$50)&gt;LEN(C21)+2),"",ROW($1:$50)),COLUMN($A:$K))-1),"#"),B21)&gt;1))</f>
        <v>5</v>
      </c>
      <c r="E21">
        <f t="array" ref="E21">COUNT(SMALL(IF(ISERROR(FIND(MID(" "&amp;C21&amp;" ",ROW($1:$50),1),$E$1))+(ROW($1:$50)&gt;LEN(C21)+2),"",ROW($1:$50)),COLUMN($A:$K)))-1</f>
        <v>7</v>
      </c>
      <c r="F21">
        <f t="array" ref="F21">COUNT(-(SEARCH(IFERROR(MID(C21,SMALL(IF(ISERROR(FIND(MID(" "&amp;C21&amp;" ",ROW($1:$50),1),$E$1))+(ROW($1:$50)&gt;LEN(C21)+2),"",ROW($1:$50)),COLUMN($A:$K)),IF(SMALL(IF(ISERROR(FIND(MID(" "&amp;C21&amp;" ",ROW($1:$50),1),$E$1))+(ROW($1:$50)&gt;LEN(C21)+2),"",ROW($1:$50)),COLUMN($B:$L))-SMALL(IF(ISERROR(FIND(MID(" "&amp;C21&amp;" ",ROW($1:$50),1),$E$1))+(ROW($1:$50)&gt;LEN(C21)+2),"",ROW($1:$50)),COLUMN($A:$K))-1,SMALL(IF(ISERROR(FIND(MID(" "&amp;C21&amp;" ",ROW($1:$50),1),$E$1))+(ROW($1:$50)&gt;LEN(C21)+2),"",ROW($1:$50)),COLUMN($B:$L))-SMALL(IF(ISERROR(FIND(MID(" "&amp;C21&amp;" ",ROW($1:$50),1),$E$1))+(ROW($1:$50)&gt;LEN(C21)+2),"",ROW($1:$50)),COLUMN($A:$K))-1,"#")),"#"),B21)&gt;1))</f>
        <v>5</v>
      </c>
    </row>
    <row r="22" spans="1:6">
      <c r="A22">
        <v>5009077</v>
      </c>
      <c r="B22" t="s">
        <v>95</v>
      </c>
      <c r="C22" t="str">
        <f>VLOOKUP(A22,классификатор!$A$1:$B$34,2,0)</f>
        <v>Масло Идиллия оливковое Pure 12*0,25л</v>
      </c>
      <c r="D22">
        <f t="array" ref="D22">COUNT(-(SEARCH(IFERROR(MID(C22,SMALL(IF(ISERROR(FIND(MID(" "&amp;C22&amp;" ",ROW($1:$50),1),$E$1))+(ROW($1:$50)&gt;LEN(C22)+2),"",ROW($1:$50)),COLUMN($A:$K)),SMALL(IF(ISERROR(FIND(MID(" "&amp;C22&amp;" ",ROW($1:$50),1),$E$1))+(ROW($1:$50)&gt;LEN(C22)+2),"",ROW($1:$50)),COLUMN($B:$L))-SMALL(IF(ISERROR(FIND(MID(" "&amp;C22&amp;" ",ROW($1:$50),1),$E$1))+(ROW($1:$50)&gt;LEN(C22)+2),"",ROW($1:$50)),COLUMN($A:$K))-1),"#"),B22)&gt;1))</f>
        <v>5</v>
      </c>
      <c r="E22">
        <f t="array" ref="E22">COUNT(SMALL(IF(ISERROR(FIND(MID(" "&amp;C22&amp;" ",ROW($1:$50),1),$E$1))+(ROW($1:$50)&gt;LEN(C22)+2),"",ROW($1:$50)),COLUMN($A:$K)))-1</f>
        <v>7</v>
      </c>
      <c r="F22">
        <f t="array" ref="F22">COUNT(-(SEARCH(IFERROR(MID(C22,SMALL(IF(ISERROR(FIND(MID(" "&amp;C22&amp;" ",ROW($1:$50),1),$E$1))+(ROW($1:$50)&gt;LEN(C22)+2),"",ROW($1:$50)),COLUMN($A:$K)),IF(SMALL(IF(ISERROR(FIND(MID(" "&amp;C22&amp;" ",ROW($1:$50),1),$E$1))+(ROW($1:$50)&gt;LEN(C22)+2),"",ROW($1:$50)),COLUMN($B:$L))-SMALL(IF(ISERROR(FIND(MID(" "&amp;C22&amp;" ",ROW($1:$50),1),$E$1))+(ROW($1:$50)&gt;LEN(C22)+2),"",ROW($1:$50)),COLUMN($A:$K))-1,SMALL(IF(ISERROR(FIND(MID(" "&amp;C22&amp;" ",ROW($1:$50),1),$E$1))+(ROW($1:$50)&gt;LEN(C22)+2),"",ROW($1:$50)),COLUMN($B:$L))-SMALL(IF(ISERROR(FIND(MID(" "&amp;C22&amp;" ",ROW($1:$50),1),$E$1))+(ROW($1:$50)&gt;LEN(C22)+2),"",ROW($1:$50)),COLUMN($A:$K))-1,"#")),"#"),B22)&gt;1))</f>
        <v>5</v>
      </c>
    </row>
    <row r="23" spans="1:6">
      <c r="A23">
        <v>5009078</v>
      </c>
      <c r="B23" t="s">
        <v>94</v>
      </c>
      <c r="C23" t="str">
        <f>VLOOKUP(A23,классификатор!$A$1:$B$34,2,0)</f>
        <v>Масло Идиллия оливковое Pure 12*0,5л</v>
      </c>
      <c r="D23">
        <f t="array" ref="D23">COUNT(-(SEARCH(IFERROR(MID(C23,SMALL(IF(ISERROR(FIND(MID(" "&amp;C23&amp;" ",ROW($1:$50),1),$E$1))+(ROW($1:$50)&gt;LEN(C23)+2),"",ROW($1:$50)),COLUMN($A:$K)),SMALL(IF(ISERROR(FIND(MID(" "&amp;C23&amp;" ",ROW($1:$50),1),$E$1))+(ROW($1:$50)&gt;LEN(C23)+2),"",ROW($1:$50)),COLUMN($B:$L))-SMALL(IF(ISERROR(FIND(MID(" "&amp;C23&amp;" ",ROW($1:$50),1),$E$1))+(ROW($1:$50)&gt;LEN(C23)+2),"",ROW($1:$50)),COLUMN($A:$K))-1),"#"),B23)&gt;1))</f>
        <v>5</v>
      </c>
      <c r="E23">
        <f t="array" ref="E23">COUNT(SMALL(IF(ISERROR(FIND(MID(" "&amp;C23&amp;" ",ROW($1:$50),1),$E$1))+(ROW($1:$50)&gt;LEN(C23)+2),"",ROW($1:$50)),COLUMN($A:$K)))-1</f>
        <v>7</v>
      </c>
      <c r="F23">
        <f t="array" ref="F23">COUNT(-(SEARCH(IFERROR(MID(C23,SMALL(IF(ISERROR(FIND(MID(" "&amp;C23&amp;" ",ROW($1:$50),1),$E$1))+(ROW($1:$50)&gt;LEN(C23)+2),"",ROW($1:$50)),COLUMN($A:$K)),IF(SMALL(IF(ISERROR(FIND(MID(" "&amp;C23&amp;" ",ROW($1:$50),1),$E$1))+(ROW($1:$50)&gt;LEN(C23)+2),"",ROW($1:$50)),COLUMN($B:$L))-SMALL(IF(ISERROR(FIND(MID(" "&amp;C23&amp;" ",ROW($1:$50),1),$E$1))+(ROW($1:$50)&gt;LEN(C23)+2),"",ROW($1:$50)),COLUMN($A:$K))-1,SMALL(IF(ISERROR(FIND(MID(" "&amp;C23&amp;" ",ROW($1:$50),1),$E$1))+(ROW($1:$50)&gt;LEN(C23)+2),"",ROW($1:$50)),COLUMN($B:$L))-SMALL(IF(ISERROR(FIND(MID(" "&amp;C23&amp;" ",ROW($1:$50),1),$E$1))+(ROW($1:$50)&gt;LEN(C23)+2),"",ROW($1:$50)),COLUMN($A:$K))-1,"#")),"#"),B23)&gt;1))</f>
        <v>5</v>
      </c>
    </row>
    <row r="24" spans="1:6">
      <c r="A24">
        <v>5012579</v>
      </c>
      <c r="B24" t="s">
        <v>93</v>
      </c>
      <c r="C24" t="str">
        <f>VLOOKUP(A24,классификатор!$A$1:$B$34,2,0)</f>
        <v>Масло Идиллия микс подс. и оливк.0,75л</v>
      </c>
      <c r="D24">
        <f t="array" ref="D24">COUNT(-(SEARCH(IFERROR(MID(C24,SMALL(IF(ISERROR(FIND(MID(" "&amp;C24&amp;" ",ROW($1:$50),1),$E$1))+(ROW($1:$50)&gt;LEN(C24)+2),"",ROW($1:$50)),COLUMN($A:$K)),SMALL(IF(ISERROR(FIND(MID(" "&amp;C24&amp;" ",ROW($1:$50),1),$E$1))+(ROW($1:$50)&gt;LEN(C24)+2),"",ROW($1:$50)),COLUMN($B:$L))-SMALL(IF(ISERROR(FIND(MID(" "&amp;C24&amp;" ",ROW($1:$50),1),$E$1))+(ROW($1:$50)&gt;LEN(C24)+2),"",ROW($1:$50)),COLUMN($A:$K))-1),"#"),B24)&gt;1))</f>
        <v>7</v>
      </c>
      <c r="E24">
        <f t="array" ref="E24">COUNT(SMALL(IF(ISERROR(FIND(MID(" "&amp;C24&amp;" ",ROW($1:$50),1),$E$1))+(ROW($1:$50)&gt;LEN(C24)+2),"",ROW($1:$50)),COLUMN($A:$K)))-1</f>
        <v>9</v>
      </c>
      <c r="F24">
        <f t="array" ref="F24">COUNT(-(SEARCH(IFERROR(MID(C24,SMALL(IF(ISERROR(FIND(MID(" "&amp;C24&amp;" ",ROW($1:$50),1),$E$1))+(ROW($1:$50)&gt;LEN(C24)+2),"",ROW($1:$50)),COLUMN($A:$K)),IF(SMALL(IF(ISERROR(FIND(MID(" "&amp;C24&amp;" ",ROW($1:$50),1),$E$1))+(ROW($1:$50)&gt;LEN(C24)+2),"",ROW($1:$50)),COLUMN($B:$L))-SMALL(IF(ISERROR(FIND(MID(" "&amp;C24&amp;" ",ROW($1:$50),1),$E$1))+(ROW($1:$50)&gt;LEN(C24)+2),"",ROW($1:$50)),COLUMN($A:$K))-1,SMALL(IF(ISERROR(FIND(MID(" "&amp;C24&amp;" ",ROW($1:$50),1),$E$1))+(ROW($1:$50)&gt;LEN(C24)+2),"",ROW($1:$50)),COLUMN($B:$L))-SMALL(IF(ISERROR(FIND(MID(" "&amp;C24&amp;" ",ROW($1:$50),1),$E$1))+(ROW($1:$50)&gt;LEN(C24)+2),"",ROW($1:$50)),COLUMN($A:$K))-1,"#")),"#"),B24)&gt;1))</f>
        <v>6</v>
      </c>
    </row>
    <row r="25" spans="1:6">
      <c r="A25">
        <v>5011712</v>
      </c>
      <c r="B25" t="s">
        <v>92</v>
      </c>
      <c r="C25" t="str">
        <f>VLOOKUP(A25,классификатор!$A$1:$B$34,2,0)</f>
        <v>Масло Идиллия 1л. микс. подс. и оливк</v>
      </c>
      <c r="D25">
        <f t="array" ref="D25">COUNT(-(SEARCH(IFERROR(MID(C25,SMALL(IF(ISERROR(FIND(MID(" "&amp;C25&amp;" ",ROW($1:$50),1),$E$1))+(ROW($1:$50)&gt;LEN(C25)+2),"",ROW($1:$50)),COLUMN($A:$K)),SMALL(IF(ISERROR(FIND(MID(" "&amp;C25&amp;" ",ROW($1:$50),1),$E$1))+(ROW($1:$50)&gt;LEN(C25)+2),"",ROW($1:$50)),COLUMN($B:$L))-SMALL(IF(ISERROR(FIND(MID(" "&amp;C25&amp;" ",ROW($1:$50),1),$E$1))+(ROW($1:$50)&gt;LEN(C25)+2),"",ROW($1:$50)),COLUMN($A:$K))-1),"#"),B25)&gt;1))</f>
        <v>8</v>
      </c>
      <c r="E25">
        <f t="array" ref="E25">COUNT(SMALL(IF(ISERROR(FIND(MID(" "&amp;C25&amp;" ",ROW($1:$50),1),$E$1))+(ROW($1:$50)&gt;LEN(C25)+2),"",ROW($1:$50)),COLUMN($A:$K)))-1</f>
        <v>10</v>
      </c>
      <c r="F25">
        <f t="array" ref="F25">COUNT(-(SEARCH(IFERROR(MID(C25,SMALL(IF(ISERROR(FIND(MID(" "&amp;C25&amp;" ",ROW($1:$50),1),$E$1))+(ROW($1:$50)&gt;LEN(C25)+2),"",ROW($1:$50)),COLUMN($A:$K)),IF(SMALL(IF(ISERROR(FIND(MID(" "&amp;C25&amp;" ",ROW($1:$50),1),$E$1))+(ROW($1:$50)&gt;LEN(C25)+2),"",ROW($1:$50)),COLUMN($B:$L))-SMALL(IF(ISERROR(FIND(MID(" "&amp;C25&amp;" ",ROW($1:$50),1),$E$1))+(ROW($1:$50)&gt;LEN(C25)+2),"",ROW($1:$50)),COLUMN($A:$K))-1,SMALL(IF(ISERROR(FIND(MID(" "&amp;C25&amp;" ",ROW($1:$50),1),$E$1))+(ROW($1:$50)&gt;LEN(C25)+2),"",ROW($1:$50)),COLUMN($B:$L))-SMALL(IF(ISERROR(FIND(MID(" "&amp;C25&amp;" ",ROW($1:$50),1),$E$1))+(ROW($1:$50)&gt;LEN(C25)+2),"",ROW($1:$50)),COLUMN($A:$K))-1,"#")),"#"),B25)&gt;1))</f>
        <v>5</v>
      </c>
    </row>
    <row r="26" spans="1:6">
      <c r="A26">
        <v>5008210</v>
      </c>
      <c r="B26" t="s">
        <v>91</v>
      </c>
      <c r="C26" t="str">
        <f>VLOOKUP(A26,классификатор!$A$1:$B$34,2,0)</f>
        <v>Масло Идиллия подсолн.1л</v>
      </c>
      <c r="D26">
        <f t="array" ref="D26">COUNT(-(SEARCH(IFERROR(MID(C26,SMALL(IF(ISERROR(FIND(MID(" "&amp;C26&amp;" ",ROW($1:$50),1),$E$1))+(ROW($1:$50)&gt;LEN(C26)+2),"",ROW($1:$50)),COLUMN($A:$K)),SMALL(IF(ISERROR(FIND(MID(" "&amp;C26&amp;" ",ROW($1:$50),1),$E$1))+(ROW($1:$50)&gt;LEN(C26)+2),"",ROW($1:$50)),COLUMN($B:$L))-SMALL(IF(ISERROR(FIND(MID(" "&amp;C26&amp;" ",ROW($1:$50),1),$E$1))+(ROW($1:$50)&gt;LEN(C26)+2),"",ROW($1:$50)),COLUMN($A:$K))-1),"#"),B26)&gt;1))</f>
        <v>2</v>
      </c>
      <c r="E26">
        <f t="array" ref="E26">COUNT(SMALL(IF(ISERROR(FIND(MID(" "&amp;C26&amp;" ",ROW($1:$50),1),$E$1))+(ROW($1:$50)&gt;LEN(C26)+2),"",ROW($1:$50)),COLUMN($A:$K)))-1</f>
        <v>4</v>
      </c>
      <c r="F26">
        <f t="array" ref="F26">COUNT(-(SEARCH(IFERROR(MID(C26,SMALL(IF(ISERROR(FIND(MID(" "&amp;C26&amp;" ",ROW($1:$50),1),$E$1))+(ROW($1:$50)&gt;LEN(C26)+2),"",ROW($1:$50)),COLUMN($A:$K)),IF(SMALL(IF(ISERROR(FIND(MID(" "&amp;C26&amp;" ",ROW($1:$50),1),$E$1))+(ROW($1:$50)&gt;LEN(C26)+2),"",ROW($1:$50)),COLUMN($B:$L))-SMALL(IF(ISERROR(FIND(MID(" "&amp;C26&amp;" ",ROW($1:$50),1),$E$1))+(ROW($1:$50)&gt;LEN(C26)+2),"",ROW($1:$50)),COLUMN($A:$K))-1,SMALL(IF(ISERROR(FIND(MID(" "&amp;C26&amp;" ",ROW($1:$50),1),$E$1))+(ROW($1:$50)&gt;LEN(C26)+2),"",ROW($1:$50)),COLUMN($B:$L))-SMALL(IF(ISERROR(FIND(MID(" "&amp;C26&amp;" ",ROW($1:$50),1),$E$1))+(ROW($1:$50)&gt;LEN(C26)+2),"",ROW($1:$50)),COLUMN($A:$K))-1,"#")),"#"),B26)&gt;1))</f>
        <v>2</v>
      </c>
    </row>
    <row r="27" spans="1:6">
      <c r="A27">
        <v>5017725</v>
      </c>
      <c r="B27" t="s">
        <v>90</v>
      </c>
      <c r="C27" t="str">
        <f>VLOOKUP(A27,классификатор!$A$1:$B$34,2,0)</f>
        <v>Масло Идиллия подс. 2л RU(6)</v>
      </c>
      <c r="D27">
        <f t="array" ref="D27">COUNT(-(SEARCH(IFERROR(MID(C27,SMALL(IF(ISERROR(FIND(MID(" "&amp;C27&amp;" ",ROW($1:$50),1),$E$1))+(ROW($1:$50)&gt;LEN(C27)+2),"",ROW($1:$50)),COLUMN($A:$K)),SMALL(IF(ISERROR(FIND(MID(" "&amp;C27&amp;" ",ROW($1:$50),1),$E$1))+(ROW($1:$50)&gt;LEN(C27)+2),"",ROW($1:$50)),COLUMN($B:$L))-SMALL(IF(ISERROR(FIND(MID(" "&amp;C27&amp;" ",ROW($1:$50),1),$E$1))+(ROW($1:$50)&gt;LEN(C27)+2),"",ROW($1:$50)),COLUMN($A:$K))-1),"#"),B27)&gt;1))</f>
        <v>4</v>
      </c>
      <c r="E27">
        <f t="array" ref="E27">COUNT(SMALL(IF(ISERROR(FIND(MID(" "&amp;C27&amp;" ",ROW($1:$50),1),$E$1))+(ROW($1:$50)&gt;LEN(C27)+2),"",ROW($1:$50)),COLUMN($A:$K)))-1</f>
        <v>8</v>
      </c>
      <c r="F27">
        <f t="array" ref="F27">COUNT(-(SEARCH(IFERROR(MID(C27,SMALL(IF(ISERROR(FIND(MID(" "&amp;C27&amp;" ",ROW($1:$50),1),$E$1))+(ROW($1:$50)&gt;LEN(C27)+2),"",ROW($1:$50)),COLUMN($A:$K)),IF(SMALL(IF(ISERROR(FIND(MID(" "&amp;C27&amp;" ",ROW($1:$50),1),$E$1))+(ROW($1:$50)&gt;LEN(C27)+2),"",ROW($1:$50)),COLUMN($B:$L))-SMALL(IF(ISERROR(FIND(MID(" "&amp;C27&amp;" ",ROW($1:$50),1),$E$1))+(ROW($1:$50)&gt;LEN(C27)+2),"",ROW($1:$50)),COLUMN($A:$K))-1,SMALL(IF(ISERROR(FIND(MID(" "&amp;C27&amp;" ",ROW($1:$50),1),$E$1))+(ROW($1:$50)&gt;LEN(C27)+2),"",ROW($1:$50)),COLUMN($B:$L))-SMALL(IF(ISERROR(FIND(MID(" "&amp;C27&amp;" ",ROW($1:$50),1),$E$1))+(ROW($1:$50)&gt;LEN(C27)+2),"",ROW($1:$50)),COLUMN($A:$K))-1,"#")),"#"),B27)&gt;1))</f>
        <v>2</v>
      </c>
    </row>
    <row r="28" spans="1:6">
      <c r="A28">
        <v>5008210</v>
      </c>
      <c r="B28" t="s">
        <v>89</v>
      </c>
      <c r="C28" t="str">
        <f>VLOOKUP(A28,классификатор!$A$1:$B$34,2,0)</f>
        <v>Масло Идиллия подсолн.1л</v>
      </c>
      <c r="D28">
        <f t="array" ref="D28">COUNT(-(SEARCH(IFERROR(MID(C28,SMALL(IF(ISERROR(FIND(MID(" "&amp;C28&amp;" ",ROW($1:$50),1),$E$1))+(ROW($1:$50)&gt;LEN(C28)+2),"",ROW($1:$50)),COLUMN($A:$K)),SMALL(IF(ISERROR(FIND(MID(" "&amp;C28&amp;" ",ROW($1:$50),1),$E$1))+(ROW($1:$50)&gt;LEN(C28)+2),"",ROW($1:$50)),COLUMN($B:$L))-SMALL(IF(ISERROR(FIND(MID(" "&amp;C28&amp;" ",ROW($1:$50),1),$E$1))+(ROW($1:$50)&gt;LEN(C28)+2),"",ROW($1:$50)),COLUMN($A:$K))-1),"#"),B28)&gt;1))</f>
        <v>4</v>
      </c>
      <c r="E28">
        <f t="array" ref="E28">COUNT(SMALL(IF(ISERROR(FIND(MID(" "&amp;C28&amp;" ",ROW($1:$50),1),$E$1))+(ROW($1:$50)&gt;LEN(C28)+2),"",ROW($1:$50)),COLUMN($A:$K)))-1</f>
        <v>4</v>
      </c>
      <c r="F28">
        <f t="array" ref="F28">COUNT(-(SEARCH(IFERROR(MID(C28,SMALL(IF(ISERROR(FIND(MID(" "&amp;C28&amp;" ",ROW($1:$50),1),$E$1))+(ROW($1:$50)&gt;LEN(C28)+2),"",ROW($1:$50)),COLUMN($A:$K)),IF(SMALL(IF(ISERROR(FIND(MID(" "&amp;C28&amp;" ",ROW($1:$50),1),$E$1))+(ROW($1:$50)&gt;LEN(C28)+2),"",ROW($1:$50)),COLUMN($B:$L))-SMALL(IF(ISERROR(FIND(MID(" "&amp;C28&amp;" ",ROW($1:$50),1),$E$1))+(ROW($1:$50)&gt;LEN(C28)+2),"",ROW($1:$50)),COLUMN($A:$K))-1,SMALL(IF(ISERROR(FIND(MID(" "&amp;C28&amp;" ",ROW($1:$50),1),$E$1))+(ROW($1:$50)&gt;LEN(C28)+2),"",ROW($1:$50)),COLUMN($B:$L))-SMALL(IF(ISERROR(FIND(MID(" "&amp;C28&amp;" ",ROW($1:$50),1),$E$1))+(ROW($1:$50)&gt;LEN(C28)+2),"",ROW($1:$50)),COLUMN($A:$K))-1,"#")),"#"),B28)&gt;1))</f>
        <v>4</v>
      </c>
    </row>
    <row r="29" spans="1:6">
      <c r="A29">
        <v>5008210</v>
      </c>
      <c r="B29" t="s">
        <v>88</v>
      </c>
      <c r="C29" t="str">
        <f>VLOOKUP(A29,классификатор!$A$1:$B$34,2,0)</f>
        <v>Масло Идиллия подсолн.1л</v>
      </c>
      <c r="D29">
        <f t="array" ref="D29">COUNT(-(SEARCH(IFERROR(MID(C29,SMALL(IF(ISERROR(FIND(MID(" "&amp;C29&amp;" ",ROW($1:$50),1),$E$1))+(ROW($1:$50)&gt;LEN(C29)+2),"",ROW($1:$50)),COLUMN($A:$K)),SMALL(IF(ISERROR(FIND(MID(" "&amp;C29&amp;" ",ROW($1:$50),1),$E$1))+(ROW($1:$50)&gt;LEN(C29)+2),"",ROW($1:$50)),COLUMN($B:$L))-SMALL(IF(ISERROR(FIND(MID(" "&amp;C29&amp;" ",ROW($1:$50),1),$E$1))+(ROW($1:$50)&gt;LEN(C29)+2),"",ROW($1:$50)),COLUMN($A:$K))-1),"#"),B29)&gt;1))</f>
        <v>4</v>
      </c>
      <c r="E29">
        <f t="array" ref="E29">COUNT(SMALL(IF(ISERROR(FIND(MID(" "&amp;C29&amp;" ",ROW($1:$50),1),$E$1))+(ROW($1:$50)&gt;LEN(C29)+2),"",ROW($1:$50)),COLUMN($A:$K)))-1</f>
        <v>4</v>
      </c>
      <c r="F29">
        <f t="array" ref="F29">COUNT(-(SEARCH(IFERROR(MID(C29,SMALL(IF(ISERROR(FIND(MID(" "&amp;C29&amp;" ",ROW($1:$50),1),$E$1))+(ROW($1:$50)&gt;LEN(C29)+2),"",ROW($1:$50)),COLUMN($A:$K)),IF(SMALL(IF(ISERROR(FIND(MID(" "&amp;C29&amp;" ",ROW($1:$50),1),$E$1))+(ROW($1:$50)&gt;LEN(C29)+2),"",ROW($1:$50)),COLUMN($B:$L))-SMALL(IF(ISERROR(FIND(MID(" "&amp;C29&amp;" ",ROW($1:$50),1),$E$1))+(ROW($1:$50)&gt;LEN(C29)+2),"",ROW($1:$50)),COLUMN($A:$K))-1,SMALL(IF(ISERROR(FIND(MID(" "&amp;C29&amp;" ",ROW($1:$50),1),$E$1))+(ROW($1:$50)&gt;LEN(C29)+2),"",ROW($1:$50)),COLUMN($B:$L))-SMALL(IF(ISERROR(FIND(MID(" "&amp;C29&amp;" ",ROW($1:$50),1),$E$1))+(ROW($1:$50)&gt;LEN(C29)+2),"",ROW($1:$50)),COLUMN($A:$K))-1,"#")),"#"),B29)&gt;1))</f>
        <v>4</v>
      </c>
    </row>
    <row r="30" spans="1:6">
      <c r="A30">
        <v>5008210</v>
      </c>
      <c r="B30" t="s">
        <v>87</v>
      </c>
      <c r="C30" t="str">
        <f>VLOOKUP(A30,классификатор!$A$1:$B$34,2,0)</f>
        <v>Масло Идиллия подсолн.1л</v>
      </c>
      <c r="D30">
        <f t="array" ref="D30">COUNT(-(SEARCH(IFERROR(MID(C30,SMALL(IF(ISERROR(FIND(MID(" "&amp;C30&amp;" ",ROW($1:$50),1),$E$1))+(ROW($1:$50)&gt;LEN(C30)+2),"",ROW($1:$50)),COLUMN($A:$K)),SMALL(IF(ISERROR(FIND(MID(" "&amp;C30&amp;" ",ROW($1:$50),1),$E$1))+(ROW($1:$50)&gt;LEN(C30)+2),"",ROW($1:$50)),COLUMN($B:$L))-SMALL(IF(ISERROR(FIND(MID(" "&amp;C30&amp;" ",ROW($1:$50),1),$E$1))+(ROW($1:$50)&gt;LEN(C30)+2),"",ROW($1:$50)),COLUMN($A:$K))-1),"#"),B30)&gt;1))</f>
        <v>3</v>
      </c>
      <c r="E30">
        <f t="array" ref="E30">COUNT(SMALL(IF(ISERROR(FIND(MID(" "&amp;C30&amp;" ",ROW($1:$50),1),$E$1))+(ROW($1:$50)&gt;LEN(C30)+2),"",ROW($1:$50)),COLUMN($A:$K)))-1</f>
        <v>4</v>
      </c>
      <c r="F30">
        <f t="array" ref="F30">COUNT(-(SEARCH(IFERROR(MID(C30,SMALL(IF(ISERROR(FIND(MID(" "&amp;C30&amp;" ",ROW($1:$50),1),$E$1))+(ROW($1:$50)&gt;LEN(C30)+2),"",ROW($1:$50)),COLUMN($A:$K)),IF(SMALL(IF(ISERROR(FIND(MID(" "&amp;C30&amp;" ",ROW($1:$50),1),$E$1))+(ROW($1:$50)&gt;LEN(C30)+2),"",ROW($1:$50)),COLUMN($B:$L))-SMALL(IF(ISERROR(FIND(MID(" "&amp;C30&amp;" ",ROW($1:$50),1),$E$1))+(ROW($1:$50)&gt;LEN(C30)+2),"",ROW($1:$50)),COLUMN($A:$K))-1,SMALL(IF(ISERROR(FIND(MID(" "&amp;C30&amp;" ",ROW($1:$50),1),$E$1))+(ROW($1:$50)&gt;LEN(C30)+2),"",ROW($1:$50)),COLUMN($B:$L))-SMALL(IF(ISERROR(FIND(MID(" "&amp;C30&amp;" ",ROW($1:$50),1),$E$1))+(ROW($1:$50)&gt;LEN(C30)+2),"",ROW($1:$50)),COLUMN($A:$K))-1,"#")),"#"),B30)&gt;1))</f>
        <v>3</v>
      </c>
    </row>
    <row r="31" spans="1:6">
      <c r="A31">
        <v>5016583</v>
      </c>
      <c r="B31" t="s">
        <v>86</v>
      </c>
      <c r="C31" t="str">
        <f>VLOOKUP(A31,классификатор!$A$1:$B$34,2,0)</f>
        <v>Масло Идиллия Чесн+Том+Базил 0,25л RU(12)</v>
      </c>
      <c r="D31">
        <f t="array" ref="D31">COUNT(-(SEARCH(IFERROR(MID(C31,SMALL(IF(ISERROR(FIND(MID(" "&amp;C31&amp;" ",ROW($1:$50),1),$E$1))+(ROW($1:$50)&gt;LEN(C31)+2),"",ROW($1:$50)),COLUMN($A:$K)),SMALL(IF(ISERROR(FIND(MID(" "&amp;C31&amp;" ",ROW($1:$50),1),$E$1))+(ROW($1:$50)&gt;LEN(C31)+2),"",ROW($1:$50)),COLUMN($B:$L))-SMALL(IF(ISERROR(FIND(MID(" "&amp;C31&amp;" ",ROW($1:$50),1),$E$1))+(ROW($1:$50)&gt;LEN(C31)+2),"",ROW($1:$50)),COLUMN($A:$K))-1),"#"),B31)&gt;1))</f>
        <v>8</v>
      </c>
      <c r="E31">
        <f t="array" ref="E31">COUNT(SMALL(IF(ISERROR(FIND(MID(" "&amp;C31&amp;" ",ROW($1:$50),1),$E$1))+(ROW($1:$50)&gt;LEN(C31)+2),"",ROW($1:$50)),COLUMN($A:$K)))-1</f>
        <v>8</v>
      </c>
      <c r="F31">
        <f t="array" ref="F31">COUNT(-(SEARCH(IFERROR(MID(C31,SMALL(IF(ISERROR(FIND(MID(" "&amp;C31&amp;" ",ROW($1:$50),1),$E$1))+(ROW($1:$50)&gt;LEN(C31)+2),"",ROW($1:$50)),COLUMN($A:$K)),IF(SMALL(IF(ISERROR(FIND(MID(" "&amp;C31&amp;" ",ROW($1:$50),1),$E$1))+(ROW($1:$50)&gt;LEN(C31)+2),"",ROW($1:$50)),COLUMN($B:$L))-SMALL(IF(ISERROR(FIND(MID(" "&amp;C31&amp;" ",ROW($1:$50),1),$E$1))+(ROW($1:$50)&gt;LEN(C31)+2),"",ROW($1:$50)),COLUMN($A:$K))-1,SMALL(IF(ISERROR(FIND(MID(" "&amp;C31&amp;" ",ROW($1:$50),1),$E$1))+(ROW($1:$50)&gt;LEN(C31)+2),"",ROW($1:$50)),COLUMN($B:$L))-SMALL(IF(ISERROR(FIND(MID(" "&amp;C31&amp;" ",ROW($1:$50),1),$E$1))+(ROW($1:$50)&gt;LEN(C31)+2),"",ROW($1:$50)),COLUMN($A:$K))-1,"#")),"#"),B31)&gt;1))</f>
        <v>7</v>
      </c>
    </row>
    <row r="32" spans="1:6">
      <c r="A32">
        <v>5016582</v>
      </c>
      <c r="B32" t="s">
        <v>85</v>
      </c>
      <c r="C32" t="str">
        <f>VLOOKUP(A32,классификатор!$A$1:$B$34,2,0)</f>
        <v>Масло Идиллия Чеснок 0,25 л RU (12)</v>
      </c>
      <c r="D32">
        <f t="array" ref="D32">COUNT(-(SEARCH(IFERROR(MID(C32,SMALL(IF(ISERROR(FIND(MID(" "&amp;C32&amp;" ",ROW($1:$50),1),$E$1))+(ROW($1:$50)&gt;LEN(C32)+2),"",ROW($1:$50)),COLUMN($A:$K)),SMALL(IF(ISERROR(FIND(MID(" "&amp;C32&amp;" ",ROW($1:$50),1),$E$1))+(ROW($1:$50)&gt;LEN(C32)+2),"",ROW($1:$50)),COLUMN($B:$L))-SMALL(IF(ISERROR(FIND(MID(" "&amp;C32&amp;" ",ROW($1:$50),1),$E$1))+(ROW($1:$50)&gt;LEN(C32)+2),"",ROW($1:$50)),COLUMN($A:$K))-1),"#"),B32)&gt;1))</f>
        <v>10</v>
      </c>
      <c r="E32">
        <f t="array" ref="E32">COUNT(SMALL(IF(ISERROR(FIND(MID(" "&amp;C32&amp;" ",ROW($1:$50),1),$E$1))+(ROW($1:$50)&gt;LEN(C32)+2),"",ROW($1:$50)),COLUMN($A:$K)))-1</f>
        <v>10</v>
      </c>
      <c r="F32">
        <f t="array" ref="F32">COUNT(-(SEARCH(IFERROR(MID(C32,SMALL(IF(ISERROR(FIND(MID(" "&amp;C32&amp;" ",ROW($1:$50),1),$E$1))+(ROW($1:$50)&gt;LEN(C32)+2),"",ROW($1:$50)),COLUMN($A:$K)),IF(SMALL(IF(ISERROR(FIND(MID(" "&amp;C32&amp;" ",ROW($1:$50),1),$E$1))+(ROW($1:$50)&gt;LEN(C32)+2),"",ROW($1:$50)),COLUMN($B:$L))-SMALL(IF(ISERROR(FIND(MID(" "&amp;C32&amp;" ",ROW($1:$50),1),$E$1))+(ROW($1:$50)&gt;LEN(C32)+2),"",ROW($1:$50)),COLUMN($A:$K))-1,SMALL(IF(ISERROR(FIND(MID(" "&amp;C32&amp;" ",ROW($1:$50),1),$E$1))+(ROW($1:$50)&gt;LEN(C32)+2),"",ROW($1:$50)),COLUMN($B:$L))-SMALL(IF(ISERROR(FIND(MID(" "&amp;C32&amp;" ",ROW($1:$50),1),$E$1))+(ROW($1:$50)&gt;LEN(C32)+2),"",ROW($1:$50)),COLUMN($A:$K))-1,"#")),"#"),B32)&gt;1))</f>
        <v>8</v>
      </c>
    </row>
    <row r="33" spans="1:6">
      <c r="A33">
        <v>5011865</v>
      </c>
      <c r="B33" t="s">
        <v>84</v>
      </c>
      <c r="C33" t="str">
        <f>VLOOKUP(A33,классификатор!$A$1:$B$34,2,0)</f>
        <v>Масло Масленка 0,75л</v>
      </c>
      <c r="D33">
        <f t="array" ref="D33">COUNT(-(SEARCH(IFERROR(MID(C33,SMALL(IF(ISERROR(FIND(MID(" "&amp;C33&amp;" ",ROW($1:$50),1),$E$1))+(ROW($1:$50)&gt;LEN(C33)+2),"",ROW($1:$50)),COLUMN($A:$K)),SMALL(IF(ISERROR(FIND(MID(" "&amp;C33&amp;" ",ROW($1:$50),1),$E$1))+(ROW($1:$50)&gt;LEN(C33)+2),"",ROW($1:$50)),COLUMN($B:$L))-SMALL(IF(ISERROR(FIND(MID(" "&amp;C33&amp;" ",ROW($1:$50),1),$E$1))+(ROW($1:$50)&gt;LEN(C33)+2),"",ROW($1:$50)),COLUMN($A:$K))-1),"#"),B33)&gt;1))</f>
        <v>4</v>
      </c>
      <c r="E33">
        <f t="array" ref="E33">COUNT(SMALL(IF(ISERROR(FIND(MID(" "&amp;C33&amp;" ",ROW($1:$50),1),$E$1))+(ROW($1:$50)&gt;LEN(C33)+2),"",ROW($1:$50)),COLUMN($A:$K)))-1</f>
        <v>4</v>
      </c>
      <c r="F33">
        <f t="array" ref="F33">COUNT(-(SEARCH(IFERROR(MID(C33,SMALL(IF(ISERROR(FIND(MID(" "&amp;C33&amp;" ",ROW($1:$50),1),$E$1))+(ROW($1:$50)&gt;LEN(C33)+2),"",ROW($1:$50)),COLUMN($A:$K)),IF(SMALL(IF(ISERROR(FIND(MID(" "&amp;C33&amp;" ",ROW($1:$50),1),$E$1))+(ROW($1:$50)&gt;LEN(C33)+2),"",ROW($1:$50)),COLUMN($B:$L))-SMALL(IF(ISERROR(FIND(MID(" "&amp;C33&amp;" ",ROW($1:$50),1),$E$1))+(ROW($1:$50)&gt;LEN(C33)+2),"",ROW($1:$50)),COLUMN($A:$K))-1,SMALL(IF(ISERROR(FIND(MID(" "&amp;C33&amp;" ",ROW($1:$50),1),$E$1))+(ROW($1:$50)&gt;LEN(C33)+2),"",ROW($1:$50)),COLUMN($B:$L))-SMALL(IF(ISERROR(FIND(MID(" "&amp;C33&amp;" ",ROW($1:$50),1),$E$1))+(ROW($1:$50)&gt;LEN(C33)+2),"",ROW($1:$50)),COLUMN($A:$K))-1,"#")),"#"),B33)&gt;1))</f>
        <v>4</v>
      </c>
    </row>
    <row r="34" spans="1:6">
      <c r="A34">
        <v>5011865</v>
      </c>
      <c r="B34" t="s">
        <v>83</v>
      </c>
      <c r="C34" t="str">
        <f>VLOOKUP(A34,классификатор!$A$1:$B$34,2,0)</f>
        <v>Масло Масленка 0,75л</v>
      </c>
      <c r="D34">
        <f t="array" ref="D34">COUNT(-(SEARCH(IFERROR(MID(C34,SMALL(IF(ISERROR(FIND(MID(" "&amp;C34&amp;" ",ROW($1:$50),1),$E$1))+(ROW($1:$50)&gt;LEN(C34)+2),"",ROW($1:$50)),COLUMN($A:$K)),SMALL(IF(ISERROR(FIND(MID(" "&amp;C34&amp;" ",ROW($1:$50),1),$E$1))+(ROW($1:$50)&gt;LEN(C34)+2),"",ROW($1:$50)),COLUMN($B:$L))-SMALL(IF(ISERROR(FIND(MID(" "&amp;C34&amp;" ",ROW($1:$50),1),$E$1))+(ROW($1:$50)&gt;LEN(C34)+2),"",ROW($1:$50)),COLUMN($A:$K))-1),"#"),B34)&gt;1))</f>
        <v>4</v>
      </c>
      <c r="E34">
        <f t="array" ref="E34">COUNT(SMALL(IF(ISERROR(FIND(MID(" "&amp;C34&amp;" ",ROW($1:$50),1),$E$1))+(ROW($1:$50)&gt;LEN(C34)+2),"",ROW($1:$50)),COLUMN($A:$K)))-1</f>
        <v>4</v>
      </c>
      <c r="F34">
        <f t="array" ref="F34">COUNT(-(SEARCH(IFERROR(MID(C34,SMALL(IF(ISERROR(FIND(MID(" "&amp;C34&amp;" ",ROW($1:$50),1),$E$1))+(ROW($1:$50)&gt;LEN(C34)+2),"",ROW($1:$50)),COLUMN($A:$K)),IF(SMALL(IF(ISERROR(FIND(MID(" "&amp;C34&amp;" ",ROW($1:$50),1),$E$1))+(ROW($1:$50)&gt;LEN(C34)+2),"",ROW($1:$50)),COLUMN($B:$L))-SMALL(IF(ISERROR(FIND(MID(" "&amp;C34&amp;" ",ROW($1:$50),1),$E$1))+(ROW($1:$50)&gt;LEN(C34)+2),"",ROW($1:$50)),COLUMN($A:$K))-1,SMALL(IF(ISERROR(FIND(MID(" "&amp;C34&amp;" ",ROW($1:$50),1),$E$1))+(ROW($1:$50)&gt;LEN(C34)+2),"",ROW($1:$50)),COLUMN($B:$L))-SMALL(IF(ISERROR(FIND(MID(" "&amp;C34&amp;" ",ROW($1:$50),1),$E$1))+(ROW($1:$50)&gt;LEN(C34)+2),"",ROW($1:$50)),COLUMN($A:$K))-1,"#")),"#"),B34)&gt;1))</f>
        <v>4</v>
      </c>
    </row>
    <row r="35" spans="1:6">
      <c r="A35">
        <v>5011576</v>
      </c>
      <c r="B35" t="s">
        <v>82</v>
      </c>
      <c r="C35" t="str">
        <f>VLOOKUP(A35,классификатор!$A$1:$B$34,2,0)</f>
        <v>Масло Масленка подсолн. 1л СНГ</v>
      </c>
      <c r="D35">
        <f t="array" ref="D35">COUNT(-(SEARCH(IFERROR(MID(C35,SMALL(IF(ISERROR(FIND(MID(" "&amp;C35&amp;" ",ROW($1:$50),1),$E$1))+(ROW($1:$50)&gt;LEN(C35)+2),"",ROW($1:$50)),COLUMN($A:$K)),SMALL(IF(ISERROR(FIND(MID(" "&amp;C35&amp;" ",ROW($1:$50),1),$E$1))+(ROW($1:$50)&gt;LEN(C35)+2),"",ROW($1:$50)),COLUMN($B:$L))-SMALL(IF(ISERROR(FIND(MID(" "&amp;C35&amp;" ",ROW($1:$50),1),$E$1))+(ROW($1:$50)&gt;LEN(C35)+2),"",ROW($1:$50)),COLUMN($A:$K))-1),"#"),B35)&gt;1))</f>
        <v>5</v>
      </c>
      <c r="E35">
        <f t="array" ref="E35">COUNT(SMALL(IF(ISERROR(FIND(MID(" "&amp;C35&amp;" ",ROW($1:$50),1),$E$1))+(ROW($1:$50)&gt;LEN(C35)+2),"",ROW($1:$50)),COLUMN($A:$K)))-1</f>
        <v>6</v>
      </c>
      <c r="F35">
        <f t="array" ref="F35">COUNT(-(SEARCH(IFERROR(MID(C35,SMALL(IF(ISERROR(FIND(MID(" "&amp;C35&amp;" ",ROW($1:$50),1),$E$1))+(ROW($1:$50)&gt;LEN(C35)+2),"",ROW($1:$50)),COLUMN($A:$K)),IF(SMALL(IF(ISERROR(FIND(MID(" "&amp;C35&amp;" ",ROW($1:$50),1),$E$1))+(ROW($1:$50)&gt;LEN(C35)+2),"",ROW($1:$50)),COLUMN($B:$L))-SMALL(IF(ISERROR(FIND(MID(" "&amp;C35&amp;" ",ROW($1:$50),1),$E$1))+(ROW($1:$50)&gt;LEN(C35)+2),"",ROW($1:$50)),COLUMN($A:$K))-1,SMALL(IF(ISERROR(FIND(MID(" "&amp;C35&amp;" ",ROW($1:$50),1),$E$1))+(ROW($1:$50)&gt;LEN(C35)+2),"",ROW($1:$50)),COLUMN($B:$L))-SMALL(IF(ISERROR(FIND(MID(" "&amp;C35&amp;" ",ROW($1:$50),1),$E$1))+(ROW($1:$50)&gt;LEN(C35)+2),"",ROW($1:$50)),COLUMN($A:$K))-1,"#")),"#"),B35)&gt;1))</f>
        <v>4</v>
      </c>
    </row>
    <row r="36" spans="1:6">
      <c r="A36">
        <v>5011576</v>
      </c>
      <c r="B36" t="s">
        <v>81</v>
      </c>
      <c r="C36" t="str">
        <f>VLOOKUP(A36,классификатор!$A$1:$B$34,2,0)</f>
        <v>Масло Масленка подсолн. 1л СНГ</v>
      </c>
      <c r="D36">
        <f t="array" ref="D36">COUNT(-(SEARCH(IFERROR(MID(C36,SMALL(IF(ISERROR(FIND(MID(" "&amp;C36&amp;" ",ROW($1:$50),1),$E$1))+(ROW($1:$50)&gt;LEN(C36)+2),"",ROW($1:$50)),COLUMN($A:$K)),SMALL(IF(ISERROR(FIND(MID(" "&amp;C36&amp;" ",ROW($1:$50),1),$E$1))+(ROW($1:$50)&gt;LEN(C36)+2),"",ROW($1:$50)),COLUMN($B:$L))-SMALL(IF(ISERROR(FIND(MID(" "&amp;C36&amp;" ",ROW($1:$50),1),$E$1))+(ROW($1:$50)&gt;LEN(C36)+2),"",ROW($1:$50)),COLUMN($A:$K))-1),"#"),B36)&gt;1))</f>
        <v>5</v>
      </c>
      <c r="E36">
        <f t="array" ref="E36">COUNT(SMALL(IF(ISERROR(FIND(MID(" "&amp;C36&amp;" ",ROW($1:$50),1),$E$1))+(ROW($1:$50)&gt;LEN(C36)+2),"",ROW($1:$50)),COLUMN($A:$K)))-1</f>
        <v>6</v>
      </c>
      <c r="F36">
        <f t="array" ref="F36">COUNT(-(SEARCH(IFERROR(MID(C36,SMALL(IF(ISERROR(FIND(MID(" "&amp;C36&amp;" ",ROW($1:$50),1),$E$1))+(ROW($1:$50)&gt;LEN(C36)+2),"",ROW($1:$50)),COLUMN($A:$K)),IF(SMALL(IF(ISERROR(FIND(MID(" "&amp;C36&amp;" ",ROW($1:$50),1),$E$1))+(ROW($1:$50)&gt;LEN(C36)+2),"",ROW($1:$50)),COLUMN($B:$L))-SMALL(IF(ISERROR(FIND(MID(" "&amp;C36&amp;" ",ROW($1:$50),1),$E$1))+(ROW($1:$50)&gt;LEN(C36)+2),"",ROW($1:$50)),COLUMN($A:$K))-1,SMALL(IF(ISERROR(FIND(MID(" "&amp;C36&amp;" ",ROW($1:$50),1),$E$1))+(ROW($1:$50)&gt;LEN(C36)+2),"",ROW($1:$50)),COLUMN($B:$L))-SMALL(IF(ISERROR(FIND(MID(" "&amp;C36&amp;" ",ROW($1:$50),1),$E$1))+(ROW($1:$50)&gt;LEN(C36)+2),"",ROW($1:$50)),COLUMN($A:$K))-1,"#")),"#"),B36)&gt;1))</f>
        <v>4</v>
      </c>
    </row>
    <row r="37" spans="1:6">
      <c r="A37">
        <v>5011576</v>
      </c>
      <c r="B37" t="s">
        <v>80</v>
      </c>
      <c r="C37" t="str">
        <f>VLOOKUP(A37,классификатор!$A$1:$B$34,2,0)</f>
        <v>Масло Масленка подсолн. 1л СНГ</v>
      </c>
      <c r="D37">
        <f t="array" ref="D37">COUNT(-(SEARCH(IFERROR(MID(C37,SMALL(IF(ISERROR(FIND(MID(" "&amp;C37&amp;" ",ROW($1:$50),1),$E$1))+(ROW($1:$50)&gt;LEN(C37)+2),"",ROW($1:$50)),COLUMN($A:$K)),SMALL(IF(ISERROR(FIND(MID(" "&amp;C37&amp;" ",ROW($1:$50),1),$E$1))+(ROW($1:$50)&gt;LEN(C37)+2),"",ROW($1:$50)),COLUMN($B:$L))-SMALL(IF(ISERROR(FIND(MID(" "&amp;C37&amp;" ",ROW($1:$50),1),$E$1))+(ROW($1:$50)&gt;LEN(C37)+2),"",ROW($1:$50)),COLUMN($A:$K))-1),"#"),B37)&gt;1))</f>
        <v>4</v>
      </c>
      <c r="E37">
        <f t="array" ref="E37">COUNT(SMALL(IF(ISERROR(FIND(MID(" "&amp;C37&amp;" ",ROW($1:$50),1),$E$1))+(ROW($1:$50)&gt;LEN(C37)+2),"",ROW($1:$50)),COLUMN($A:$K)))-1</f>
        <v>6</v>
      </c>
      <c r="F37">
        <f t="array" ref="F37">COUNT(-(SEARCH(IFERROR(MID(C37,SMALL(IF(ISERROR(FIND(MID(" "&amp;C37&amp;" ",ROW($1:$50),1),$E$1))+(ROW($1:$50)&gt;LEN(C37)+2),"",ROW($1:$50)),COLUMN($A:$K)),IF(SMALL(IF(ISERROR(FIND(MID(" "&amp;C37&amp;" ",ROW($1:$50),1),$E$1))+(ROW($1:$50)&gt;LEN(C37)+2),"",ROW($1:$50)),COLUMN($B:$L))-SMALL(IF(ISERROR(FIND(MID(" "&amp;C37&amp;" ",ROW($1:$50),1),$E$1))+(ROW($1:$50)&gt;LEN(C37)+2),"",ROW($1:$50)),COLUMN($A:$K))-1,SMALL(IF(ISERROR(FIND(MID(" "&amp;C37&amp;" ",ROW($1:$50),1),$E$1))+(ROW($1:$50)&gt;LEN(C37)+2),"",ROW($1:$50)),COLUMN($B:$L))-SMALL(IF(ISERROR(FIND(MID(" "&amp;C37&amp;" ",ROW($1:$50),1),$E$1))+(ROW($1:$50)&gt;LEN(C37)+2),"",ROW($1:$50)),COLUMN($A:$K))-1,"#")),"#"),B37)&gt;1))</f>
        <v>3</v>
      </c>
    </row>
    <row r="38" spans="1:6">
      <c r="A38">
        <v>5012312</v>
      </c>
      <c r="B38" t="s">
        <v>79</v>
      </c>
      <c r="C38" t="str">
        <f>VLOOKUP(A38,классификатор!$A$1:$B$34,2,0)</f>
        <v>Масло Масленка подс.5л СНГ</v>
      </c>
      <c r="D38">
        <f t="array" ref="D38">COUNT(-(SEARCH(IFERROR(MID(C38,SMALL(IF(ISERROR(FIND(MID(" "&amp;C38&amp;" ",ROW($1:$50),1),$E$1))+(ROW($1:$50)&gt;LEN(C38)+2),"",ROW($1:$50)),COLUMN($A:$K)),SMALL(IF(ISERROR(FIND(MID(" "&amp;C38&amp;" ",ROW($1:$50),1),$E$1))+(ROW($1:$50)&gt;LEN(C38)+2),"",ROW($1:$50)),COLUMN($B:$L))-SMALL(IF(ISERROR(FIND(MID(" "&amp;C38&amp;" ",ROW($1:$50),1),$E$1))+(ROW($1:$50)&gt;LEN(C38)+2),"",ROW($1:$50)),COLUMN($A:$K))-1),"#"),B38)&gt;1))</f>
        <v>3</v>
      </c>
      <c r="E38">
        <f t="array" ref="E38">COUNT(SMALL(IF(ISERROR(FIND(MID(" "&amp;C38&amp;" ",ROW($1:$50),1),$E$1))+(ROW($1:$50)&gt;LEN(C38)+2),"",ROW($1:$50)),COLUMN($A:$K)))-1</f>
        <v>5</v>
      </c>
      <c r="F38">
        <f t="array" ref="F38">COUNT(-(SEARCH(IFERROR(MID(C38,SMALL(IF(ISERROR(FIND(MID(" "&amp;C38&amp;" ",ROW($1:$50),1),$E$1))+(ROW($1:$50)&gt;LEN(C38)+2),"",ROW($1:$50)),COLUMN($A:$K)),IF(SMALL(IF(ISERROR(FIND(MID(" "&amp;C38&amp;" ",ROW($1:$50),1),$E$1))+(ROW($1:$50)&gt;LEN(C38)+2),"",ROW($1:$50)),COLUMN($B:$L))-SMALL(IF(ISERROR(FIND(MID(" "&amp;C38&amp;" ",ROW($1:$50),1),$E$1))+(ROW($1:$50)&gt;LEN(C38)+2),"",ROW($1:$50)),COLUMN($A:$K))-1,SMALL(IF(ISERROR(FIND(MID(" "&amp;C38&amp;" ",ROW($1:$50),1),$E$1))+(ROW($1:$50)&gt;LEN(C38)+2),"",ROW($1:$50)),COLUMN($B:$L))-SMALL(IF(ISERROR(FIND(MID(" "&amp;C38&amp;" ",ROW($1:$50),1),$E$1))+(ROW($1:$50)&gt;LEN(C38)+2),"",ROW($1:$50)),COLUMN($A:$K))-1,"#")),"#"),B38)&gt;1))</f>
        <v>3</v>
      </c>
    </row>
    <row r="39" spans="1:6">
      <c r="A39">
        <v>5017723</v>
      </c>
      <c r="B39" t="s">
        <v>78</v>
      </c>
      <c r="C39" t="str">
        <f>VLOOKUP(A39,классификатор!$A$1:$B$34,2,0)</f>
        <v>Масло Ивановна подсолн. 0,9л RU (15)</v>
      </c>
      <c r="D39">
        <f t="array" ref="D39">COUNT(-(SEARCH(IFERROR(MID(C39,SMALL(IF(ISERROR(FIND(MID(" "&amp;C39&amp;" ",ROW($1:$50),1),$E$1))+(ROW($1:$50)&gt;LEN(C39)+2),"",ROW($1:$50)),COLUMN($A:$K)),SMALL(IF(ISERROR(FIND(MID(" "&amp;C39&amp;" ",ROW($1:$50),1),$E$1))+(ROW($1:$50)&gt;LEN(C39)+2),"",ROW($1:$50)),COLUMN($B:$L))-SMALL(IF(ISERROR(FIND(MID(" "&amp;C39&amp;" ",ROW($1:$50),1),$E$1))+(ROW($1:$50)&gt;LEN(C39)+2),"",ROW($1:$50)),COLUMN($A:$K))-1),"#"),B39)&gt;1))</f>
        <v>8</v>
      </c>
      <c r="E39">
        <f t="array" ref="E39">COUNT(SMALL(IF(ISERROR(FIND(MID(" "&amp;C39&amp;" ",ROW($1:$50),1),$E$1))+(ROW($1:$50)&gt;LEN(C39)+2),"",ROW($1:$50)),COLUMN($A:$K)))-1</f>
        <v>10</v>
      </c>
      <c r="F39">
        <f t="array" ref="F39">COUNT(-(SEARCH(IFERROR(MID(C39,SMALL(IF(ISERROR(FIND(MID(" "&amp;C39&amp;" ",ROW($1:$50),1),$E$1))+(ROW($1:$50)&gt;LEN(C39)+2),"",ROW($1:$50)),COLUMN($A:$K)),IF(SMALL(IF(ISERROR(FIND(MID(" "&amp;C39&amp;" ",ROW($1:$50),1),$E$1))+(ROW($1:$50)&gt;LEN(C39)+2),"",ROW($1:$50)),COLUMN($B:$L))-SMALL(IF(ISERROR(FIND(MID(" "&amp;C39&amp;" ",ROW($1:$50),1),$E$1))+(ROW($1:$50)&gt;LEN(C39)+2),"",ROW($1:$50)),COLUMN($A:$K))-1,SMALL(IF(ISERROR(FIND(MID(" "&amp;C39&amp;" ",ROW($1:$50),1),$E$1))+(ROW($1:$50)&gt;LEN(C39)+2),"",ROW($1:$50)),COLUMN($B:$L))-SMALL(IF(ISERROR(FIND(MID(" "&amp;C39&amp;" ",ROW($1:$50),1),$E$1))+(ROW($1:$50)&gt;LEN(C39)+2),"",ROW($1:$50)),COLUMN($A:$K))-1,"#")),"#"),B39)&gt;1))</f>
        <v>5</v>
      </c>
    </row>
    <row r="40" spans="1:6">
      <c r="A40">
        <v>5017712</v>
      </c>
      <c r="B40" t="s">
        <v>77</v>
      </c>
      <c r="C40" t="str">
        <f>VLOOKUP(A40,классификатор!$A$1:$B$34,2,0)</f>
        <v>Масло Скозочное подсолн. 0,9л RU (15)</v>
      </c>
      <c r="D40">
        <f t="array" ref="D40">COUNT(-(SEARCH(IFERROR(MID(C40,SMALL(IF(ISERROR(FIND(MID(" "&amp;C40&amp;" ",ROW($1:$50),1),$E$1))+(ROW($1:$50)&gt;LEN(C40)+2),"",ROW($1:$50)),COLUMN($A:$K)),SMALL(IF(ISERROR(FIND(MID(" "&amp;C40&amp;" ",ROW($1:$50),1),$E$1))+(ROW($1:$50)&gt;LEN(C40)+2),"",ROW($1:$50)),COLUMN($B:$L))-SMALL(IF(ISERROR(FIND(MID(" "&amp;C40&amp;" ",ROW($1:$50),1),$E$1))+(ROW($1:$50)&gt;LEN(C40)+2),"",ROW($1:$50)),COLUMN($A:$K))-1),"#"),B40)&gt;1))</f>
        <v>7</v>
      </c>
      <c r="E40">
        <f t="array" ref="E40">COUNT(SMALL(IF(ISERROR(FIND(MID(" "&amp;C40&amp;" ",ROW($1:$50),1),$E$1))+(ROW($1:$50)&gt;LEN(C40)+2),"",ROW($1:$50)),COLUMN($A:$K)))-1</f>
        <v>10</v>
      </c>
      <c r="F40">
        <f t="array" ref="F40">COUNT(-(SEARCH(IFERROR(MID(C40,SMALL(IF(ISERROR(FIND(MID(" "&amp;C40&amp;" ",ROW($1:$50),1),$E$1))+(ROW($1:$50)&gt;LEN(C40)+2),"",ROW($1:$50)),COLUMN($A:$K)),IF(SMALL(IF(ISERROR(FIND(MID(" "&amp;C40&amp;" ",ROW($1:$50),1),$E$1))+(ROW($1:$50)&gt;LEN(C40)+2),"",ROW($1:$50)),COLUMN($B:$L))-SMALL(IF(ISERROR(FIND(MID(" "&amp;C40&amp;" ",ROW($1:$50),1),$E$1))+(ROW($1:$50)&gt;LEN(C40)+2),"",ROW($1:$50)),COLUMN($A:$K))-1,SMALL(IF(ISERROR(FIND(MID(" "&amp;C40&amp;" ",ROW($1:$50),1),$E$1))+(ROW($1:$50)&gt;LEN(C40)+2),"",ROW($1:$50)),COLUMN($B:$L))-SMALL(IF(ISERROR(FIND(MID(" "&amp;C40&amp;" ",ROW($1:$50),1),$E$1))+(ROW($1:$50)&gt;LEN(C40)+2),"",ROW($1:$50)),COLUMN($A:$K))-1,"#")),"#"),B40)&gt;1))</f>
        <v>4</v>
      </c>
    </row>
    <row r="41" spans="1:6">
      <c r="A41">
        <v>5011758</v>
      </c>
      <c r="B41" t="s">
        <v>76</v>
      </c>
      <c r="C41" t="str">
        <f>VLOOKUP(A41,классификатор!$A$1:$B$34,2,0)</f>
        <v>Масло Солнышко Классическая 1л</v>
      </c>
      <c r="D41">
        <f t="array" ref="D41">COUNT(-(SEARCH(IFERROR(MID(C41,SMALL(IF(ISERROR(FIND(MID(" "&amp;C41&amp;" ",ROW($1:$50),1),$E$1))+(ROW($1:$50)&gt;LEN(C41)+2),"",ROW($1:$50)),COLUMN($A:$K)),SMALL(IF(ISERROR(FIND(MID(" "&amp;C41&amp;" ",ROW($1:$50),1),$E$1))+(ROW($1:$50)&gt;LEN(C41)+2),"",ROW($1:$50)),COLUMN($B:$L))-SMALL(IF(ISERROR(FIND(MID(" "&amp;C41&amp;" ",ROW($1:$50),1),$E$1))+(ROW($1:$50)&gt;LEN(C41)+2),"",ROW($1:$50)),COLUMN($A:$K))-1),"#"),B41)&gt;1))</f>
        <v>2</v>
      </c>
      <c r="E41">
        <f t="array" ref="E41">COUNT(SMALL(IF(ISERROR(FIND(MID(" "&amp;C41&amp;" ",ROW($1:$50),1),$E$1))+(ROW($1:$50)&gt;LEN(C41)+2),"",ROW($1:$50)),COLUMN($A:$K)))-1</f>
        <v>4</v>
      </c>
      <c r="F41">
        <f t="array" ref="F41">COUNT(-(SEARCH(IFERROR(MID(C41,SMALL(IF(ISERROR(FIND(MID(" "&amp;C41&amp;" ",ROW($1:$50),1),$E$1))+(ROW($1:$50)&gt;LEN(C41)+2),"",ROW($1:$50)),COLUMN($A:$K)),IF(SMALL(IF(ISERROR(FIND(MID(" "&amp;C41&amp;" ",ROW($1:$50),1),$E$1))+(ROW($1:$50)&gt;LEN(C41)+2),"",ROW($1:$50)),COLUMN($B:$L))-SMALL(IF(ISERROR(FIND(MID(" "&amp;C41&amp;" ",ROW($1:$50),1),$E$1))+(ROW($1:$50)&gt;LEN(C41)+2),"",ROW($1:$50)),COLUMN($A:$K))-1,SMALL(IF(ISERROR(FIND(MID(" "&amp;C41&amp;" ",ROW($1:$50),1),$E$1))+(ROW($1:$50)&gt;LEN(C41)+2),"",ROW($1:$50)),COLUMN($B:$L))-SMALL(IF(ISERROR(FIND(MID(" "&amp;C41&amp;" ",ROW($1:$50),1),$E$1))+(ROW($1:$50)&gt;LEN(C41)+2),"",ROW($1:$50)),COLUMN($A:$K))-1,"#")),"#"),B41)&gt;1))</f>
        <v>2</v>
      </c>
    </row>
    <row r="42" spans="1:6">
      <c r="A42">
        <v>5014740</v>
      </c>
      <c r="B42" t="s">
        <v>75</v>
      </c>
      <c r="C42" t="str">
        <f>VLOOKUP(A42,классификатор!$A$1:$B$34,2,0)</f>
        <v>Масло Солнышко Классич.подс. 2л СНГ</v>
      </c>
      <c r="D42">
        <f t="array" ref="D42">COUNT(-(SEARCH(IFERROR(MID(C42,SMALL(IF(ISERROR(FIND(MID(" "&amp;C42&amp;" ",ROW($1:$50),1),$E$1))+(ROW($1:$50)&gt;LEN(C42)+2),"",ROW($1:$50)),COLUMN($A:$K)),SMALL(IF(ISERROR(FIND(MID(" "&amp;C42&amp;" ",ROW($1:$50),1),$E$1))+(ROW($1:$50)&gt;LEN(C42)+2),"",ROW($1:$50)),COLUMN($B:$L))-SMALL(IF(ISERROR(FIND(MID(" "&amp;C42&amp;" ",ROW($1:$50),1),$E$1))+(ROW($1:$50)&gt;LEN(C42)+2),"",ROW($1:$50)),COLUMN($A:$K))-1),"#"),B42)&gt;1))</f>
        <v>3</v>
      </c>
      <c r="E42">
        <f t="array" ref="E42">COUNT(SMALL(IF(ISERROR(FIND(MID(" "&amp;C42&amp;" ",ROW($1:$50),1),$E$1))+(ROW($1:$50)&gt;LEN(C42)+2),"",ROW($1:$50)),COLUMN($A:$K)))-1</f>
        <v>7</v>
      </c>
      <c r="F42">
        <f t="array" ref="F42">COUNT(-(SEARCH(IFERROR(MID(C42,SMALL(IF(ISERROR(FIND(MID(" "&amp;C42&amp;" ",ROW($1:$50),1),$E$1))+(ROW($1:$50)&gt;LEN(C42)+2),"",ROW($1:$50)),COLUMN($A:$K)),IF(SMALL(IF(ISERROR(FIND(MID(" "&amp;C42&amp;" ",ROW($1:$50),1),$E$1))+(ROW($1:$50)&gt;LEN(C42)+2),"",ROW($1:$50)),COLUMN($B:$L))-SMALL(IF(ISERROR(FIND(MID(" "&amp;C42&amp;" ",ROW($1:$50),1),$E$1))+(ROW($1:$50)&gt;LEN(C42)+2),"",ROW($1:$50)),COLUMN($A:$K))-1,SMALL(IF(ISERROR(FIND(MID(" "&amp;C42&amp;" ",ROW($1:$50),1),$E$1))+(ROW($1:$50)&gt;LEN(C42)+2),"",ROW($1:$50)),COLUMN($B:$L))-SMALL(IF(ISERROR(FIND(MID(" "&amp;C42&amp;" ",ROW($1:$50),1),$E$1))+(ROW($1:$50)&gt;LEN(C42)+2),"",ROW($1:$50)),COLUMN($A:$K))-1,"#")),"#"),B42)&gt;1))</f>
        <v>2</v>
      </c>
    </row>
    <row r="43" spans="1:6">
      <c r="A43">
        <v>5012178</v>
      </c>
      <c r="B43" t="s">
        <v>74</v>
      </c>
      <c r="C43" t="str">
        <f>VLOOKUP(A43,классификатор!$A$1:$B$34,2,0)</f>
        <v>Масло Солнышко Классич.подс.3л СНГ</v>
      </c>
      <c r="D43">
        <f t="array" ref="D43">COUNT(-(SEARCH(IFERROR(MID(C43,SMALL(IF(ISERROR(FIND(MID(" "&amp;C43&amp;" ",ROW($1:$50),1),$E$1))+(ROW($1:$50)&gt;LEN(C43)+2),"",ROW($1:$50)),COLUMN($A:$K)),SMALL(IF(ISERROR(FIND(MID(" "&amp;C43&amp;" ",ROW($1:$50),1),$E$1))+(ROW($1:$50)&gt;LEN(C43)+2),"",ROW($1:$50)),COLUMN($B:$L))-SMALL(IF(ISERROR(FIND(MID(" "&amp;C43&amp;" ",ROW($1:$50),1),$E$1))+(ROW($1:$50)&gt;LEN(C43)+2),"",ROW($1:$50)),COLUMN($A:$K))-1),"#"),B43)&gt;1))</f>
        <v>2</v>
      </c>
      <c r="E43">
        <f t="array" ref="E43">COUNT(SMALL(IF(ISERROR(FIND(MID(" "&amp;C43&amp;" ",ROW($1:$50),1),$E$1))+(ROW($1:$50)&gt;LEN(C43)+2),"",ROW($1:$50)),COLUMN($A:$K)))-1</f>
        <v>6</v>
      </c>
      <c r="F43">
        <f t="array" ref="F43">COUNT(-(SEARCH(IFERROR(MID(C43,SMALL(IF(ISERROR(FIND(MID(" "&amp;C43&amp;" ",ROW($1:$50),1),$E$1))+(ROW($1:$50)&gt;LEN(C43)+2),"",ROW($1:$50)),COLUMN($A:$K)),IF(SMALL(IF(ISERROR(FIND(MID(" "&amp;C43&amp;" ",ROW($1:$50),1),$E$1))+(ROW($1:$50)&gt;LEN(C43)+2),"",ROW($1:$50)),COLUMN($B:$L))-SMALL(IF(ISERROR(FIND(MID(" "&amp;C43&amp;" ",ROW($1:$50),1),$E$1))+(ROW($1:$50)&gt;LEN(C43)+2),"",ROW($1:$50)),COLUMN($A:$K))-1,SMALL(IF(ISERROR(FIND(MID(" "&amp;C43&amp;" ",ROW($1:$50),1),$E$1))+(ROW($1:$50)&gt;LEN(C43)+2),"",ROW($1:$50)),COLUMN($B:$L))-SMALL(IF(ISERROR(FIND(MID(" "&amp;C43&amp;" ",ROW($1:$50),1),$E$1))+(ROW($1:$50)&gt;LEN(C43)+2),"",ROW($1:$50)),COLUMN($A:$K))-1,"#")),"#"),B43)&gt;1))</f>
        <v>2</v>
      </c>
    </row>
    <row r="44" spans="1:6">
      <c r="A44">
        <v>5012179</v>
      </c>
      <c r="B44" t="s">
        <v>73</v>
      </c>
      <c r="C44" t="str">
        <f>VLOOKUP(A44,классификатор!$A$1:$B$34,2,0)</f>
        <v>Масло Солнышко Классич.подс.5л СНГ</v>
      </c>
      <c r="D44">
        <f t="array" ref="D44">COUNT(-(SEARCH(IFERROR(MID(C44,SMALL(IF(ISERROR(FIND(MID(" "&amp;C44&amp;" ",ROW($1:$50),1),$E$1))+(ROW($1:$50)&gt;LEN(C44)+2),"",ROW($1:$50)),COLUMN($A:$K)),SMALL(IF(ISERROR(FIND(MID(" "&amp;C44&amp;" ",ROW($1:$50),1),$E$1))+(ROW($1:$50)&gt;LEN(C44)+2),"",ROW($1:$50)),COLUMN($B:$L))-SMALL(IF(ISERROR(FIND(MID(" "&amp;C44&amp;" ",ROW($1:$50),1),$E$1))+(ROW($1:$50)&gt;LEN(C44)+2),"",ROW($1:$50)),COLUMN($A:$K))-1),"#"),B44)&gt;1))</f>
        <v>2</v>
      </c>
      <c r="E44">
        <f t="array" ref="E44">COUNT(SMALL(IF(ISERROR(FIND(MID(" "&amp;C44&amp;" ",ROW($1:$50),1),$E$1))+(ROW($1:$50)&gt;LEN(C44)+2),"",ROW($1:$50)),COLUMN($A:$K)))-1</f>
        <v>6</v>
      </c>
      <c r="F44">
        <f t="array" ref="F44">COUNT(-(SEARCH(IFERROR(MID(C44,SMALL(IF(ISERROR(FIND(MID(" "&amp;C44&amp;" ",ROW($1:$50),1),$E$1))+(ROW($1:$50)&gt;LEN(C44)+2),"",ROW($1:$50)),COLUMN($A:$K)),IF(SMALL(IF(ISERROR(FIND(MID(" "&amp;C44&amp;" ",ROW($1:$50),1),$E$1))+(ROW($1:$50)&gt;LEN(C44)+2),"",ROW($1:$50)),COLUMN($B:$L))-SMALL(IF(ISERROR(FIND(MID(" "&amp;C44&amp;" ",ROW($1:$50),1),$E$1))+(ROW($1:$50)&gt;LEN(C44)+2),"",ROW($1:$50)),COLUMN($A:$K))-1,SMALL(IF(ISERROR(FIND(MID(" "&amp;C44&amp;" ",ROW($1:$50),1),$E$1))+(ROW($1:$50)&gt;LEN(C44)+2),"",ROW($1:$50)),COLUMN($B:$L))-SMALL(IF(ISERROR(FIND(MID(" "&amp;C44&amp;" ",ROW($1:$50),1),$E$1))+(ROW($1:$50)&gt;LEN(C44)+2),"",ROW($1:$50)),COLUMN($A:$K))-1,"#")),"#"),B44)&gt;1))</f>
        <v>2</v>
      </c>
    </row>
    <row r="45" spans="1:6">
      <c r="A45">
        <v>5011758</v>
      </c>
      <c r="B45" t="s">
        <v>72</v>
      </c>
      <c r="C45" t="str">
        <f>VLOOKUP(A45,классификатор!$A$1:$B$34,2,0)</f>
        <v>Масло Солнышко Классическая 1л</v>
      </c>
      <c r="D45">
        <f t="array" ref="D45">COUNT(-(SEARCH(IFERROR(MID(C45,SMALL(IF(ISERROR(FIND(MID(" "&amp;C45&amp;" ",ROW($1:$50),1),$E$1))+(ROW($1:$50)&gt;LEN(C45)+2),"",ROW($1:$50)),COLUMN($A:$K)),SMALL(IF(ISERROR(FIND(MID(" "&amp;C45&amp;" ",ROW($1:$50),1),$E$1))+(ROW($1:$50)&gt;LEN(C45)+2),"",ROW($1:$50)),COLUMN($B:$L))-SMALL(IF(ISERROR(FIND(MID(" "&amp;C45&amp;" ",ROW($1:$50),1),$E$1))+(ROW($1:$50)&gt;LEN(C45)+2),"",ROW($1:$50)),COLUMN($A:$K))-1),"#"),B45)&gt;1))</f>
        <v>4</v>
      </c>
      <c r="E45">
        <f t="array" ref="E45">COUNT(SMALL(IF(ISERROR(FIND(MID(" "&amp;C45&amp;" ",ROW($1:$50),1),$E$1))+(ROW($1:$50)&gt;LEN(C45)+2),"",ROW($1:$50)),COLUMN($A:$K)))-1</f>
        <v>4</v>
      </c>
      <c r="F45">
        <f t="array" ref="F45">COUNT(-(SEARCH(IFERROR(MID(C45,SMALL(IF(ISERROR(FIND(MID(" "&amp;C45&amp;" ",ROW($1:$50),1),$E$1))+(ROW($1:$50)&gt;LEN(C45)+2),"",ROW($1:$50)),COLUMN($A:$K)),IF(SMALL(IF(ISERROR(FIND(MID(" "&amp;C45&amp;" ",ROW($1:$50),1),$E$1))+(ROW($1:$50)&gt;LEN(C45)+2),"",ROW($1:$50)),COLUMN($B:$L))-SMALL(IF(ISERROR(FIND(MID(" "&amp;C45&amp;" ",ROW($1:$50),1),$E$1))+(ROW($1:$50)&gt;LEN(C45)+2),"",ROW($1:$50)),COLUMN($A:$K))-1,SMALL(IF(ISERROR(FIND(MID(" "&amp;C45&amp;" ",ROW($1:$50),1),$E$1))+(ROW($1:$50)&gt;LEN(C45)+2),"",ROW($1:$50)),COLUMN($B:$L))-SMALL(IF(ISERROR(FIND(MID(" "&amp;C45&amp;" ",ROW($1:$50),1),$E$1))+(ROW($1:$50)&gt;LEN(C45)+2),"",ROW($1:$50)),COLUMN($A:$K))-1,"#")),"#"),B45)&gt;1))</f>
        <v>4</v>
      </c>
    </row>
    <row r="46" spans="1:6">
      <c r="A46">
        <v>5014740</v>
      </c>
      <c r="B46" t="s">
        <v>71</v>
      </c>
      <c r="C46" t="str">
        <f>VLOOKUP(A46,классификатор!$A$1:$B$34,2,0)</f>
        <v>Масло Солнышко Классич.подс. 2л СНГ</v>
      </c>
      <c r="D46">
        <f t="array" ref="D46">COUNT(-(SEARCH(IFERROR(MID(C46,SMALL(IF(ISERROR(FIND(MID(" "&amp;C46&amp;" ",ROW($1:$50),1),$E$1))+(ROW($1:$50)&gt;LEN(C46)+2),"",ROW($1:$50)),COLUMN($A:$K)),SMALL(IF(ISERROR(FIND(MID(" "&amp;C46&amp;" ",ROW($1:$50),1),$E$1))+(ROW($1:$50)&gt;LEN(C46)+2),"",ROW($1:$50)),COLUMN($B:$L))-SMALL(IF(ISERROR(FIND(MID(" "&amp;C46&amp;" ",ROW($1:$50),1),$E$1))+(ROW($1:$50)&gt;LEN(C46)+2),"",ROW($1:$50)),COLUMN($A:$K))-1),"#"),B46)&gt;1))</f>
        <v>5</v>
      </c>
      <c r="E46">
        <f t="array" ref="E46">COUNT(SMALL(IF(ISERROR(FIND(MID(" "&amp;C46&amp;" ",ROW($1:$50),1),$E$1))+(ROW($1:$50)&gt;LEN(C46)+2),"",ROW($1:$50)),COLUMN($A:$K)))-1</f>
        <v>7</v>
      </c>
      <c r="F46">
        <f t="array" ref="F46">COUNT(-(SEARCH(IFERROR(MID(C46,SMALL(IF(ISERROR(FIND(MID(" "&amp;C46&amp;" ",ROW($1:$50),1),$E$1))+(ROW($1:$50)&gt;LEN(C46)+2),"",ROW($1:$50)),COLUMN($A:$K)),IF(SMALL(IF(ISERROR(FIND(MID(" "&amp;C46&amp;" ",ROW($1:$50),1),$E$1))+(ROW($1:$50)&gt;LEN(C46)+2),"",ROW($1:$50)),COLUMN($B:$L))-SMALL(IF(ISERROR(FIND(MID(" "&amp;C46&amp;" ",ROW($1:$50),1),$E$1))+(ROW($1:$50)&gt;LEN(C46)+2),"",ROW($1:$50)),COLUMN($A:$K))-1,SMALL(IF(ISERROR(FIND(MID(" "&amp;C46&amp;" ",ROW($1:$50),1),$E$1))+(ROW($1:$50)&gt;LEN(C46)+2),"",ROW($1:$50)),COLUMN($B:$L))-SMALL(IF(ISERROR(FIND(MID(" "&amp;C46&amp;" ",ROW($1:$50),1),$E$1))+(ROW($1:$50)&gt;LEN(C46)+2),"",ROW($1:$50)),COLUMN($A:$K))-1,"#")),"#"),B46)&gt;1))</f>
        <v>4</v>
      </c>
    </row>
    <row r="47" spans="1:6">
      <c r="A47">
        <v>5010696</v>
      </c>
      <c r="B47" t="s">
        <v>70</v>
      </c>
      <c r="C47" t="str">
        <f>VLOOKUP(A47,классификатор!$A$1:$B$34,2,0)</f>
        <v>Масло Солнышко микс подс. и оливк.1л</v>
      </c>
      <c r="D47">
        <f t="array" ref="D47">COUNT(-(SEARCH(IFERROR(MID(C47,SMALL(IF(ISERROR(FIND(MID(" "&amp;C47&amp;" ",ROW($1:$50),1),$E$1))+(ROW($1:$50)&gt;LEN(C47)+2),"",ROW($1:$50)),COLUMN($A:$K)),SMALL(IF(ISERROR(FIND(MID(" "&amp;C47&amp;" ",ROW($1:$50),1),$E$1))+(ROW($1:$50)&gt;LEN(C47)+2),"",ROW($1:$50)),COLUMN($B:$L))-SMALL(IF(ISERROR(FIND(MID(" "&amp;C47&amp;" ",ROW($1:$50),1),$E$1))+(ROW($1:$50)&gt;LEN(C47)+2),"",ROW($1:$50)),COLUMN($A:$K))-1),"#"),B47)&gt;1))</f>
        <v>8</v>
      </c>
      <c r="E47">
        <f t="array" ref="E47">COUNT(SMALL(IF(ISERROR(FIND(MID(" "&amp;C47&amp;" ",ROW($1:$50),1),$E$1))+(ROW($1:$50)&gt;LEN(C47)+2),"",ROW($1:$50)),COLUMN($A:$K)))-1</f>
        <v>8</v>
      </c>
      <c r="F47">
        <f t="array" ref="F47">COUNT(-(SEARCH(IFERROR(MID(C47,SMALL(IF(ISERROR(FIND(MID(" "&amp;C47&amp;" ",ROW($1:$50),1),$E$1))+(ROW($1:$50)&gt;LEN(C47)+2),"",ROW($1:$50)),COLUMN($A:$K)),IF(SMALL(IF(ISERROR(FIND(MID(" "&amp;C47&amp;" ",ROW($1:$50),1),$E$1))+(ROW($1:$50)&gt;LEN(C47)+2),"",ROW($1:$50)),COLUMN($B:$L))-SMALL(IF(ISERROR(FIND(MID(" "&amp;C47&amp;" ",ROW($1:$50),1),$E$1))+(ROW($1:$50)&gt;LEN(C47)+2),"",ROW($1:$50)),COLUMN($A:$K))-1,SMALL(IF(ISERROR(FIND(MID(" "&amp;C47&amp;" ",ROW($1:$50),1),$E$1))+(ROW($1:$50)&gt;LEN(C47)+2),"",ROW($1:$50)),COLUMN($B:$L))-SMALL(IF(ISERROR(FIND(MID(" "&amp;C47&amp;" ",ROW($1:$50),1),$E$1))+(ROW($1:$50)&gt;LEN(C47)+2),"",ROW($1:$50)),COLUMN($A:$K))-1,"#")),"#"),B47)&gt;1))</f>
        <v>7</v>
      </c>
    </row>
    <row r="48" spans="1:6">
      <c r="A48">
        <v>5010696</v>
      </c>
      <c r="B48" t="s">
        <v>69</v>
      </c>
      <c r="C48" t="str">
        <f>VLOOKUP(A48,классификатор!$A$1:$B$34,2,0)</f>
        <v>Масло Солнышко микс подс. и оливк.1л</v>
      </c>
      <c r="D48">
        <f t="array" ref="D48">COUNT(-(SEARCH(IFERROR(MID(C48,SMALL(IF(ISERROR(FIND(MID(" "&amp;C48&amp;" ",ROW($1:$50),1),$E$1))+(ROW($1:$50)&gt;LEN(C48)+2),"",ROW($1:$50)),COLUMN($A:$K)),SMALL(IF(ISERROR(FIND(MID(" "&amp;C48&amp;" ",ROW($1:$50),1),$E$1))+(ROW($1:$50)&gt;LEN(C48)+2),"",ROW($1:$50)),COLUMN($B:$L))-SMALL(IF(ISERROR(FIND(MID(" "&amp;C48&amp;" ",ROW($1:$50),1),$E$1))+(ROW($1:$50)&gt;LEN(C48)+2),"",ROW($1:$50)),COLUMN($A:$K))-1),"#"),B48)&gt;1))</f>
        <v>8</v>
      </c>
      <c r="E48">
        <f t="array" ref="E48">COUNT(SMALL(IF(ISERROR(FIND(MID(" "&amp;C48&amp;" ",ROW($1:$50),1),$E$1))+(ROW($1:$50)&gt;LEN(C48)+2),"",ROW($1:$50)),COLUMN($A:$K)))-1</f>
        <v>8</v>
      </c>
      <c r="F48">
        <f t="array" ref="F48">COUNT(-(SEARCH(IFERROR(MID(C48,SMALL(IF(ISERROR(FIND(MID(" "&amp;C48&amp;" ",ROW($1:$50),1),$E$1))+(ROW($1:$50)&gt;LEN(C48)+2),"",ROW($1:$50)),COLUMN($A:$K)),IF(SMALL(IF(ISERROR(FIND(MID(" "&amp;C48&amp;" ",ROW($1:$50),1),$E$1))+(ROW($1:$50)&gt;LEN(C48)+2),"",ROW($1:$50)),COLUMN($B:$L))-SMALL(IF(ISERROR(FIND(MID(" "&amp;C48&amp;" ",ROW($1:$50),1),$E$1))+(ROW($1:$50)&gt;LEN(C48)+2),"",ROW($1:$50)),COLUMN($A:$K))-1,SMALL(IF(ISERROR(FIND(MID(" "&amp;C48&amp;" ",ROW($1:$50),1),$E$1))+(ROW($1:$50)&gt;LEN(C48)+2),"",ROW($1:$50)),COLUMN($B:$L))-SMALL(IF(ISERROR(FIND(MID(" "&amp;C48&amp;" ",ROW($1:$50),1),$E$1))+(ROW($1:$50)&gt;LEN(C48)+2),"",ROW($1:$50)),COLUMN($A:$K))-1,"#")),"#"),B48)&gt;1))</f>
        <v>7</v>
      </c>
    </row>
    <row r="49" spans="1:6">
      <c r="A49">
        <v>5010696</v>
      </c>
      <c r="B49" t="s">
        <v>68</v>
      </c>
      <c r="C49" t="str">
        <f>VLOOKUP(A49,классификатор!$A$1:$B$34,2,0)</f>
        <v>Масло Солнышко микс подс. и оливк.1л</v>
      </c>
      <c r="D49">
        <f t="array" ref="D49">COUNT(-(SEARCH(IFERROR(MID(C49,SMALL(IF(ISERROR(FIND(MID(" "&amp;C49&amp;" ",ROW($1:$50),1),$E$1))+(ROW($1:$50)&gt;LEN(C49)+2),"",ROW($1:$50)),COLUMN($A:$K)),SMALL(IF(ISERROR(FIND(MID(" "&amp;C49&amp;" ",ROW($1:$50),1),$E$1))+(ROW($1:$50)&gt;LEN(C49)+2),"",ROW($1:$50)),COLUMN($B:$L))-SMALL(IF(ISERROR(FIND(MID(" "&amp;C49&amp;" ",ROW($1:$50),1),$E$1))+(ROW($1:$50)&gt;LEN(C49)+2),"",ROW($1:$50)),COLUMN($A:$K))-1),"#"),B49)&gt;1))</f>
        <v>5</v>
      </c>
      <c r="E49">
        <f t="array" ref="E49">COUNT(SMALL(IF(ISERROR(FIND(MID(" "&amp;C49&amp;" ",ROW($1:$50),1),$E$1))+(ROW($1:$50)&gt;LEN(C49)+2),"",ROW($1:$50)),COLUMN($A:$K)))-1</f>
        <v>8</v>
      </c>
      <c r="F49">
        <f t="array" ref="F49">COUNT(-(SEARCH(IFERROR(MID(C49,SMALL(IF(ISERROR(FIND(MID(" "&amp;C49&amp;" ",ROW($1:$50),1),$E$1))+(ROW($1:$50)&gt;LEN(C49)+2),"",ROW($1:$50)),COLUMN($A:$K)),IF(SMALL(IF(ISERROR(FIND(MID(" "&amp;C49&amp;" ",ROW($1:$50),1),$E$1))+(ROW($1:$50)&gt;LEN(C49)+2),"",ROW($1:$50)),COLUMN($B:$L))-SMALL(IF(ISERROR(FIND(MID(" "&amp;C49&amp;" ",ROW($1:$50),1),$E$1))+(ROW($1:$50)&gt;LEN(C49)+2),"",ROW($1:$50)),COLUMN($A:$K))-1,SMALL(IF(ISERROR(FIND(MID(" "&amp;C49&amp;" ",ROW($1:$50),1),$E$1))+(ROW($1:$50)&gt;LEN(C49)+2),"",ROW($1:$50)),COLUMN($B:$L))-SMALL(IF(ISERROR(FIND(MID(" "&amp;C49&amp;" ",ROW($1:$50),1),$E$1))+(ROW($1:$50)&gt;LEN(C49)+2),"",ROW($1:$50)),COLUMN($A:$K))-1,"#")),"#"),B49)&gt;1))</f>
        <v>4</v>
      </c>
    </row>
    <row r="50" spans="1:6">
      <c r="A50">
        <v>5010696</v>
      </c>
      <c r="B50" t="s">
        <v>67</v>
      </c>
      <c r="C50" t="str">
        <f>VLOOKUP(A50,классификатор!$A$1:$B$34,2,0)</f>
        <v>Масло Солнышко микс подс. и оливк.1л</v>
      </c>
      <c r="D50">
        <f t="array" ref="D50">COUNT(-(SEARCH(IFERROR(MID(C50,SMALL(IF(ISERROR(FIND(MID(" "&amp;C50&amp;" ",ROW($1:$50),1),$E$1))+(ROW($1:$50)&gt;LEN(C50)+2),"",ROW($1:$50)),COLUMN($A:$K)),SMALL(IF(ISERROR(FIND(MID(" "&amp;C50&amp;" ",ROW($1:$50),1),$E$1))+(ROW($1:$50)&gt;LEN(C50)+2),"",ROW($1:$50)),COLUMN($B:$L))-SMALL(IF(ISERROR(FIND(MID(" "&amp;C50&amp;" ",ROW($1:$50),1),$E$1))+(ROW($1:$50)&gt;LEN(C50)+2),"",ROW($1:$50)),COLUMN($A:$K))-1),"#"),B50)&gt;1))</f>
        <v>6</v>
      </c>
      <c r="E50">
        <f t="array" ref="E50">COUNT(SMALL(IF(ISERROR(FIND(MID(" "&amp;C50&amp;" ",ROW($1:$50),1),$E$1))+(ROW($1:$50)&gt;LEN(C50)+2),"",ROW($1:$50)),COLUMN($A:$K)))-1</f>
        <v>8</v>
      </c>
      <c r="F50">
        <f t="array" ref="F50">COUNT(-(SEARCH(IFERROR(MID(C50,SMALL(IF(ISERROR(FIND(MID(" "&amp;C50&amp;" ",ROW($1:$50),1),$E$1))+(ROW($1:$50)&gt;LEN(C50)+2),"",ROW($1:$50)),COLUMN($A:$K)),IF(SMALL(IF(ISERROR(FIND(MID(" "&amp;C50&amp;" ",ROW($1:$50),1),$E$1))+(ROW($1:$50)&gt;LEN(C50)+2),"",ROW($1:$50)),COLUMN($B:$L))-SMALL(IF(ISERROR(FIND(MID(" "&amp;C50&amp;" ",ROW($1:$50),1),$E$1))+(ROW($1:$50)&gt;LEN(C50)+2),"",ROW($1:$50)),COLUMN($A:$K))-1,SMALL(IF(ISERROR(FIND(MID(" "&amp;C50&amp;" ",ROW($1:$50),1),$E$1))+(ROW($1:$50)&gt;LEN(C50)+2),"",ROW($1:$50)),COLUMN($B:$L))-SMALL(IF(ISERROR(FIND(MID(" "&amp;C50&amp;" ",ROW($1:$50),1),$E$1))+(ROW($1:$50)&gt;LEN(C50)+2),"",ROW($1:$50)),COLUMN($A:$K))-1,"#")),"#"),B50)&gt;1))</f>
        <v>5</v>
      </c>
    </row>
    <row r="51" spans="1:6">
      <c r="A51">
        <v>5011758</v>
      </c>
      <c r="B51" t="s">
        <v>66</v>
      </c>
      <c r="C51" t="str">
        <f>VLOOKUP(A51,классификатор!$A$1:$B$34,2,0)</f>
        <v>Масло Солнышко Классическая 1л</v>
      </c>
      <c r="D51">
        <f t="array" ref="D51">COUNT(-(SEARCH(IFERROR(MID(C51,SMALL(IF(ISERROR(FIND(MID(" "&amp;C51&amp;" ",ROW($1:$50),1),$E$1))+(ROW($1:$50)&gt;LEN(C51)+2),"",ROW($1:$50)),COLUMN($A:$K)),SMALL(IF(ISERROR(FIND(MID(" "&amp;C51&amp;" ",ROW($1:$50),1),$E$1))+(ROW($1:$50)&gt;LEN(C51)+2),"",ROW($1:$50)),COLUMN($B:$L))-SMALL(IF(ISERROR(FIND(MID(" "&amp;C51&amp;" ",ROW($1:$50),1),$E$1))+(ROW($1:$50)&gt;LEN(C51)+2),"",ROW($1:$50)),COLUMN($A:$K))-1),"#"),B51)&gt;1))</f>
        <v>3</v>
      </c>
      <c r="E51">
        <f t="array" ref="E51">COUNT(SMALL(IF(ISERROR(FIND(MID(" "&amp;C51&amp;" ",ROW($1:$50),1),$E$1))+(ROW($1:$50)&gt;LEN(C51)+2),"",ROW($1:$50)),COLUMN($A:$K)))-1</f>
        <v>4</v>
      </c>
      <c r="F51">
        <f t="array" ref="F51">COUNT(-(SEARCH(IFERROR(MID(C51,SMALL(IF(ISERROR(FIND(MID(" "&amp;C51&amp;" ",ROW($1:$50),1),$E$1))+(ROW($1:$50)&gt;LEN(C51)+2),"",ROW($1:$50)),COLUMN($A:$K)),IF(SMALL(IF(ISERROR(FIND(MID(" "&amp;C51&amp;" ",ROW($1:$50),1),$E$1))+(ROW($1:$50)&gt;LEN(C51)+2),"",ROW($1:$50)),COLUMN($B:$L))-SMALL(IF(ISERROR(FIND(MID(" "&amp;C51&amp;" ",ROW($1:$50),1),$E$1))+(ROW($1:$50)&gt;LEN(C51)+2),"",ROW($1:$50)),COLUMN($A:$K))-1,SMALL(IF(ISERROR(FIND(MID(" "&amp;C51&amp;" ",ROW($1:$50),1),$E$1))+(ROW($1:$50)&gt;LEN(C51)+2),"",ROW($1:$50)),COLUMN($B:$L))-SMALL(IF(ISERROR(FIND(MID(" "&amp;C51&amp;" ",ROW($1:$50),1),$E$1))+(ROW($1:$50)&gt;LEN(C51)+2),"",ROW($1:$50)),COLUMN($A:$K))-1,"#")),"#"),B51)&gt;1))</f>
        <v>3</v>
      </c>
    </row>
    <row r="52" spans="1:6">
      <c r="A52">
        <v>5012179</v>
      </c>
      <c r="B52" t="s">
        <v>65</v>
      </c>
      <c r="C52" t="str">
        <f>VLOOKUP(A52,классификатор!$A$1:$B$34,2,0)</f>
        <v>Масло Солнышко Классич.подс.5л СНГ</v>
      </c>
      <c r="D52">
        <f t="array" ref="D52">COUNT(-(SEARCH(IFERROR(MID(C52,SMALL(IF(ISERROR(FIND(MID(" "&amp;C52&amp;" ",ROW($1:$50),1),$E$1))+(ROW($1:$50)&gt;LEN(C52)+2),"",ROW($1:$50)),COLUMN($A:$K)),SMALL(IF(ISERROR(FIND(MID(" "&amp;C52&amp;" ",ROW($1:$50),1),$E$1))+(ROW($1:$50)&gt;LEN(C52)+2),"",ROW($1:$50)),COLUMN($B:$L))-SMALL(IF(ISERROR(FIND(MID(" "&amp;C52&amp;" ",ROW($1:$50),1),$E$1))+(ROW($1:$50)&gt;LEN(C52)+2),"",ROW($1:$50)),COLUMN($A:$K))-1),"#"),B52)&gt;1))</f>
        <v>4</v>
      </c>
      <c r="E52">
        <f t="array" ref="E52">COUNT(SMALL(IF(ISERROR(FIND(MID(" "&amp;C52&amp;" ",ROW($1:$50),1),$E$1))+(ROW($1:$50)&gt;LEN(C52)+2),"",ROW($1:$50)),COLUMN($A:$K)))-1</f>
        <v>6</v>
      </c>
      <c r="F52">
        <f t="array" ref="F52">COUNT(-(SEARCH(IFERROR(MID(C52,SMALL(IF(ISERROR(FIND(MID(" "&amp;C52&amp;" ",ROW($1:$50),1),$E$1))+(ROW($1:$50)&gt;LEN(C52)+2),"",ROW($1:$50)),COLUMN($A:$K)),IF(SMALL(IF(ISERROR(FIND(MID(" "&amp;C52&amp;" ",ROW($1:$50),1),$E$1))+(ROW($1:$50)&gt;LEN(C52)+2),"",ROW($1:$50)),COLUMN($B:$L))-SMALL(IF(ISERROR(FIND(MID(" "&amp;C52&amp;" ",ROW($1:$50),1),$E$1))+(ROW($1:$50)&gt;LEN(C52)+2),"",ROW($1:$50)),COLUMN($A:$K))-1,SMALL(IF(ISERROR(FIND(MID(" "&amp;C52&amp;" ",ROW($1:$50),1),$E$1))+(ROW($1:$50)&gt;LEN(C52)+2),"",ROW($1:$50)),COLUMN($B:$L))-SMALL(IF(ISERROR(FIND(MID(" "&amp;C52&amp;" ",ROW($1:$50),1),$E$1))+(ROW($1:$50)&gt;LEN(C52)+2),"",ROW($1:$50)),COLUMN($A:$K))-1,"#")),"#"),B52)&gt;1))</f>
        <v>4</v>
      </c>
    </row>
    <row r="53" spans="1:6">
      <c r="A53">
        <v>5011758</v>
      </c>
      <c r="B53" t="s">
        <v>64</v>
      </c>
      <c r="C53" t="str">
        <f>VLOOKUP(A53,классификатор!$A$1:$B$34,2,0)</f>
        <v>Масло Солнышко Классическая 1л</v>
      </c>
      <c r="D53">
        <f t="array" ref="D53">COUNT(-(SEARCH(IFERROR(MID(C53,SMALL(IF(ISERROR(FIND(MID(" "&amp;C53&amp;" ",ROW($1:$50),1),$E$1))+(ROW($1:$50)&gt;LEN(C53)+2),"",ROW($1:$50)),COLUMN($A:$K)),SMALL(IF(ISERROR(FIND(MID(" "&amp;C53&amp;" ",ROW($1:$50),1),$E$1))+(ROW($1:$50)&gt;LEN(C53)+2),"",ROW($1:$50)),COLUMN($B:$L))-SMALL(IF(ISERROR(FIND(MID(" "&amp;C53&amp;" ",ROW($1:$50),1),$E$1))+(ROW($1:$50)&gt;LEN(C53)+2),"",ROW($1:$50)),COLUMN($A:$K))-1),"#"),B53)&gt;1))</f>
        <v>3</v>
      </c>
      <c r="E53">
        <f t="array" ref="E53">COUNT(SMALL(IF(ISERROR(FIND(MID(" "&amp;C53&amp;" ",ROW($1:$50),1),$E$1))+(ROW($1:$50)&gt;LEN(C53)+2),"",ROW($1:$50)),COLUMN($A:$K)))-1</f>
        <v>4</v>
      </c>
      <c r="F53">
        <f t="array" ref="F53">COUNT(-(SEARCH(IFERROR(MID(C53,SMALL(IF(ISERROR(FIND(MID(" "&amp;C53&amp;" ",ROW($1:$50),1),$E$1))+(ROW($1:$50)&gt;LEN(C53)+2),"",ROW($1:$50)),COLUMN($A:$K)),IF(SMALL(IF(ISERROR(FIND(MID(" "&amp;C53&amp;" ",ROW($1:$50),1),$E$1))+(ROW($1:$50)&gt;LEN(C53)+2),"",ROW($1:$50)),COLUMN($B:$L))-SMALL(IF(ISERROR(FIND(MID(" "&amp;C53&amp;" ",ROW($1:$50),1),$E$1))+(ROW($1:$50)&gt;LEN(C53)+2),"",ROW($1:$50)),COLUMN($A:$K))-1,SMALL(IF(ISERROR(FIND(MID(" "&amp;C53&amp;" ",ROW($1:$50),1),$E$1))+(ROW($1:$50)&gt;LEN(C53)+2),"",ROW($1:$50)),COLUMN($B:$L))-SMALL(IF(ISERROR(FIND(MID(" "&amp;C53&amp;" ",ROW($1:$50),1),$E$1))+(ROW($1:$50)&gt;LEN(C53)+2),"",ROW($1:$50)),COLUMN($A:$K))-1,"#")),"#"),B53)&gt;1))</f>
        <v>3</v>
      </c>
    </row>
    <row r="54" spans="1:6">
      <c r="A54">
        <v>5011758</v>
      </c>
      <c r="B54" t="s">
        <v>63</v>
      </c>
      <c r="C54" t="str">
        <f>VLOOKUP(A54,классификатор!$A$1:$B$34,2,0)</f>
        <v>Масло Солнышко Классическая 1л</v>
      </c>
      <c r="D54">
        <f t="array" ref="D54">COUNT(-(SEARCH(IFERROR(MID(C54,SMALL(IF(ISERROR(FIND(MID(" "&amp;C54&amp;" ",ROW($1:$50),1),$E$1))+(ROW($1:$50)&gt;LEN(C54)+2),"",ROW($1:$50)),COLUMN($A:$K)),SMALL(IF(ISERROR(FIND(MID(" "&amp;C54&amp;" ",ROW($1:$50),1),$E$1))+(ROW($1:$50)&gt;LEN(C54)+2),"",ROW($1:$50)),COLUMN($B:$L))-SMALL(IF(ISERROR(FIND(MID(" "&amp;C54&amp;" ",ROW($1:$50),1),$E$1))+(ROW($1:$50)&gt;LEN(C54)+2),"",ROW($1:$50)),COLUMN($A:$K))-1),"#"),B54)&gt;1))</f>
        <v>3</v>
      </c>
      <c r="E54">
        <f t="array" ref="E54">COUNT(SMALL(IF(ISERROR(FIND(MID(" "&amp;C54&amp;" ",ROW($1:$50),1),$E$1))+(ROW($1:$50)&gt;LEN(C54)+2),"",ROW($1:$50)),COLUMN($A:$K)))-1</f>
        <v>4</v>
      </c>
      <c r="F54">
        <f t="array" ref="F54">COUNT(-(SEARCH(IFERROR(MID(C54,SMALL(IF(ISERROR(FIND(MID(" "&amp;C54&amp;" ",ROW($1:$50),1),$E$1))+(ROW($1:$50)&gt;LEN(C54)+2),"",ROW($1:$50)),COLUMN($A:$K)),IF(SMALL(IF(ISERROR(FIND(MID(" "&amp;C54&amp;" ",ROW($1:$50),1),$E$1))+(ROW($1:$50)&gt;LEN(C54)+2),"",ROW($1:$50)),COLUMN($B:$L))-SMALL(IF(ISERROR(FIND(MID(" "&amp;C54&amp;" ",ROW($1:$50),1),$E$1))+(ROW($1:$50)&gt;LEN(C54)+2),"",ROW($1:$50)),COLUMN($A:$K))-1,SMALL(IF(ISERROR(FIND(MID(" "&amp;C54&amp;" ",ROW($1:$50),1),$E$1))+(ROW($1:$50)&gt;LEN(C54)+2),"",ROW($1:$50)),COLUMN($B:$L))-SMALL(IF(ISERROR(FIND(MID(" "&amp;C54&amp;" ",ROW($1:$50),1),$E$1))+(ROW($1:$50)&gt;LEN(C54)+2),"",ROW($1:$50)),COLUMN($A:$K))-1,"#")),"#"),B54)&gt;1))</f>
        <v>3</v>
      </c>
    </row>
    <row r="55" spans="1:6">
      <c r="A55">
        <v>5014740</v>
      </c>
      <c r="B55" t="s">
        <v>62</v>
      </c>
      <c r="C55" t="str">
        <f>VLOOKUP(A55,классификатор!$A$1:$B$34,2,0)</f>
        <v>Масло Солнышко Классич.подс. 2л СНГ</v>
      </c>
      <c r="D55">
        <f t="array" ref="D55">COUNT(-(SEARCH(IFERROR(MID(C55,SMALL(IF(ISERROR(FIND(MID(" "&amp;C55&amp;" ",ROW($1:$50),1),$E$1))+(ROW($1:$50)&gt;LEN(C55)+2),"",ROW($1:$50)),COLUMN($A:$K)),SMALL(IF(ISERROR(FIND(MID(" "&amp;C55&amp;" ",ROW($1:$50),1),$E$1))+(ROW($1:$50)&gt;LEN(C55)+2),"",ROW($1:$50)),COLUMN($B:$L))-SMALL(IF(ISERROR(FIND(MID(" "&amp;C55&amp;" ",ROW($1:$50),1),$E$1))+(ROW($1:$50)&gt;LEN(C55)+2),"",ROW($1:$50)),COLUMN($A:$K))-1),"#"),B55)&gt;1))</f>
        <v>5</v>
      </c>
      <c r="E55">
        <f t="array" ref="E55">COUNT(SMALL(IF(ISERROR(FIND(MID(" "&amp;C55&amp;" ",ROW($1:$50),1),$E$1))+(ROW($1:$50)&gt;LEN(C55)+2),"",ROW($1:$50)),COLUMN($A:$K)))-1</f>
        <v>7</v>
      </c>
      <c r="F55">
        <f t="array" ref="F55">COUNT(-(SEARCH(IFERROR(MID(C55,SMALL(IF(ISERROR(FIND(MID(" "&amp;C55&amp;" ",ROW($1:$50),1),$E$1))+(ROW($1:$50)&gt;LEN(C55)+2),"",ROW($1:$50)),COLUMN($A:$K)),IF(SMALL(IF(ISERROR(FIND(MID(" "&amp;C55&amp;" ",ROW($1:$50),1),$E$1))+(ROW($1:$50)&gt;LEN(C55)+2),"",ROW($1:$50)),COLUMN($B:$L))-SMALL(IF(ISERROR(FIND(MID(" "&amp;C55&amp;" ",ROW($1:$50),1),$E$1))+(ROW($1:$50)&gt;LEN(C55)+2),"",ROW($1:$50)),COLUMN($A:$K))-1,SMALL(IF(ISERROR(FIND(MID(" "&amp;C55&amp;" ",ROW($1:$50),1),$E$1))+(ROW($1:$50)&gt;LEN(C55)+2),"",ROW($1:$50)),COLUMN($B:$L))-SMALL(IF(ISERROR(FIND(MID(" "&amp;C55&amp;" ",ROW($1:$50),1),$E$1))+(ROW($1:$50)&gt;LEN(C55)+2),"",ROW($1:$50)),COLUMN($A:$K))-1,"#")),"#"),B55)&gt;1))</f>
        <v>4</v>
      </c>
    </row>
    <row r="56" spans="1:6">
      <c r="A56">
        <v>5014740</v>
      </c>
      <c r="B56" t="s">
        <v>61</v>
      </c>
      <c r="C56" t="str">
        <f>VLOOKUP(A56,классификатор!$A$1:$B$34,2,0)</f>
        <v>Масло Солнышко Классич.подс. 2л СНГ</v>
      </c>
      <c r="D56">
        <f t="array" ref="D56">COUNT(-(SEARCH(IFERROR(MID(C56,SMALL(IF(ISERROR(FIND(MID(" "&amp;C56&amp;" ",ROW($1:$50),1),$E$1))+(ROW($1:$50)&gt;LEN(C56)+2),"",ROW($1:$50)),COLUMN($A:$K)),SMALL(IF(ISERROR(FIND(MID(" "&amp;C56&amp;" ",ROW($1:$50),1),$E$1))+(ROW($1:$50)&gt;LEN(C56)+2),"",ROW($1:$50)),COLUMN($B:$L))-SMALL(IF(ISERROR(FIND(MID(" "&amp;C56&amp;" ",ROW($1:$50),1),$E$1))+(ROW($1:$50)&gt;LEN(C56)+2),"",ROW($1:$50)),COLUMN($A:$K))-1),"#"),B56)&gt;1))</f>
        <v>5</v>
      </c>
      <c r="E56">
        <f t="array" ref="E56">COUNT(SMALL(IF(ISERROR(FIND(MID(" "&amp;C56&amp;" ",ROW($1:$50),1),$E$1))+(ROW($1:$50)&gt;LEN(C56)+2),"",ROW($1:$50)),COLUMN($A:$K)))-1</f>
        <v>7</v>
      </c>
      <c r="F56">
        <f t="array" ref="F56">COUNT(-(SEARCH(IFERROR(MID(C56,SMALL(IF(ISERROR(FIND(MID(" "&amp;C56&amp;" ",ROW($1:$50),1),$E$1))+(ROW($1:$50)&gt;LEN(C56)+2),"",ROW($1:$50)),COLUMN($A:$K)),IF(SMALL(IF(ISERROR(FIND(MID(" "&amp;C56&amp;" ",ROW($1:$50),1),$E$1))+(ROW($1:$50)&gt;LEN(C56)+2),"",ROW($1:$50)),COLUMN($B:$L))-SMALL(IF(ISERROR(FIND(MID(" "&amp;C56&amp;" ",ROW($1:$50),1),$E$1))+(ROW($1:$50)&gt;LEN(C56)+2),"",ROW($1:$50)),COLUMN($A:$K))-1,SMALL(IF(ISERROR(FIND(MID(" "&amp;C56&amp;" ",ROW($1:$50),1),$E$1))+(ROW($1:$50)&gt;LEN(C56)+2),"",ROW($1:$50)),COLUMN($B:$L))-SMALL(IF(ISERROR(FIND(MID(" "&amp;C56&amp;" ",ROW($1:$50),1),$E$1))+(ROW($1:$50)&gt;LEN(C56)+2),"",ROW($1:$50)),COLUMN($A:$K))-1,"#")),"#"),B56)&gt;1))</f>
        <v>4</v>
      </c>
    </row>
    <row r="57" spans="1:6">
      <c r="A57">
        <v>5012178</v>
      </c>
      <c r="B57" t="s">
        <v>60</v>
      </c>
      <c r="C57" t="str">
        <f>VLOOKUP(A57,классификатор!$A$1:$B$34,2,0)</f>
        <v>Масло Солнышко Классич.подс.3л СНГ</v>
      </c>
      <c r="D57">
        <f t="array" ref="D57">COUNT(-(SEARCH(IFERROR(MID(C57,SMALL(IF(ISERROR(FIND(MID(" "&amp;C57&amp;" ",ROW($1:$50),1),$E$1))+(ROW($1:$50)&gt;LEN(C57)+2),"",ROW($1:$50)),COLUMN($A:$K)),SMALL(IF(ISERROR(FIND(MID(" "&amp;C57&amp;" ",ROW($1:$50),1),$E$1))+(ROW($1:$50)&gt;LEN(C57)+2),"",ROW($1:$50)),COLUMN($B:$L))-SMALL(IF(ISERROR(FIND(MID(" "&amp;C57&amp;" ",ROW($1:$50),1),$E$1))+(ROW($1:$50)&gt;LEN(C57)+2),"",ROW($1:$50)),COLUMN($A:$K))-1),"#"),B57)&gt;1))</f>
        <v>4</v>
      </c>
      <c r="E57">
        <f t="array" ref="E57">COUNT(SMALL(IF(ISERROR(FIND(MID(" "&amp;C57&amp;" ",ROW($1:$50),1),$E$1))+(ROW($1:$50)&gt;LEN(C57)+2),"",ROW($1:$50)),COLUMN($A:$K)))-1</f>
        <v>6</v>
      </c>
      <c r="F57">
        <f t="array" ref="F57">COUNT(-(SEARCH(IFERROR(MID(C57,SMALL(IF(ISERROR(FIND(MID(" "&amp;C57&amp;" ",ROW($1:$50),1),$E$1))+(ROW($1:$50)&gt;LEN(C57)+2),"",ROW($1:$50)),COLUMN($A:$K)),IF(SMALL(IF(ISERROR(FIND(MID(" "&amp;C57&amp;" ",ROW($1:$50),1),$E$1))+(ROW($1:$50)&gt;LEN(C57)+2),"",ROW($1:$50)),COLUMN($B:$L))-SMALL(IF(ISERROR(FIND(MID(" "&amp;C57&amp;" ",ROW($1:$50),1),$E$1))+(ROW($1:$50)&gt;LEN(C57)+2),"",ROW($1:$50)),COLUMN($A:$K))-1,SMALL(IF(ISERROR(FIND(MID(" "&amp;C57&amp;" ",ROW($1:$50),1),$E$1))+(ROW($1:$50)&gt;LEN(C57)+2),"",ROW($1:$50)),COLUMN($B:$L))-SMALL(IF(ISERROR(FIND(MID(" "&amp;C57&amp;" ",ROW($1:$50),1),$E$1))+(ROW($1:$50)&gt;LEN(C57)+2),"",ROW($1:$50)),COLUMN($A:$K))-1,"#")),"#"),B57)&gt;1))</f>
        <v>4</v>
      </c>
    </row>
    <row r="58" spans="1:6">
      <c r="A58">
        <v>5012178</v>
      </c>
      <c r="B58" t="s">
        <v>59</v>
      </c>
      <c r="C58" t="str">
        <f>VLOOKUP(A58,классификатор!$A$1:$B$34,2,0)</f>
        <v>Масло Солнышко Классич.подс.3л СНГ</v>
      </c>
      <c r="D58">
        <f t="array" ref="D58">COUNT(-(SEARCH(IFERROR(MID(C58,SMALL(IF(ISERROR(FIND(MID(" "&amp;C58&amp;" ",ROW($1:$50),1),$E$1))+(ROW($1:$50)&gt;LEN(C58)+2),"",ROW($1:$50)),COLUMN($A:$K)),SMALL(IF(ISERROR(FIND(MID(" "&amp;C58&amp;" ",ROW($1:$50),1),$E$1))+(ROW($1:$50)&gt;LEN(C58)+2),"",ROW($1:$50)),COLUMN($B:$L))-SMALL(IF(ISERROR(FIND(MID(" "&amp;C58&amp;" ",ROW($1:$50),1),$E$1))+(ROW($1:$50)&gt;LEN(C58)+2),"",ROW($1:$50)),COLUMN($A:$K))-1),"#"),B58)&gt;1))</f>
        <v>4</v>
      </c>
      <c r="E58">
        <f t="array" ref="E58">COUNT(SMALL(IF(ISERROR(FIND(MID(" "&amp;C58&amp;" ",ROW($1:$50),1),$E$1))+(ROW($1:$50)&gt;LEN(C58)+2),"",ROW($1:$50)),COLUMN($A:$K)))-1</f>
        <v>6</v>
      </c>
      <c r="F58">
        <f t="array" ref="F58">COUNT(-(SEARCH(IFERROR(MID(C58,SMALL(IF(ISERROR(FIND(MID(" "&amp;C58&amp;" ",ROW($1:$50),1),$E$1))+(ROW($1:$50)&gt;LEN(C58)+2),"",ROW($1:$50)),COLUMN($A:$K)),IF(SMALL(IF(ISERROR(FIND(MID(" "&amp;C58&amp;" ",ROW($1:$50),1),$E$1))+(ROW($1:$50)&gt;LEN(C58)+2),"",ROW($1:$50)),COLUMN($B:$L))-SMALL(IF(ISERROR(FIND(MID(" "&amp;C58&amp;" ",ROW($1:$50),1),$E$1))+(ROW($1:$50)&gt;LEN(C58)+2),"",ROW($1:$50)),COLUMN($A:$K))-1,SMALL(IF(ISERROR(FIND(MID(" "&amp;C58&amp;" ",ROW($1:$50),1),$E$1))+(ROW($1:$50)&gt;LEN(C58)+2),"",ROW($1:$50)),COLUMN($B:$L))-SMALL(IF(ISERROR(FIND(MID(" "&amp;C58&amp;" ",ROW($1:$50),1),$E$1))+(ROW($1:$50)&gt;LEN(C58)+2),"",ROW($1:$50)),COLUMN($A:$K))-1,"#")),"#"),B58)&gt;1))</f>
        <v>4</v>
      </c>
    </row>
    <row r="59" spans="1:6">
      <c r="A59">
        <v>5012179</v>
      </c>
      <c r="B59" t="s">
        <v>58</v>
      </c>
      <c r="C59" t="str">
        <f>VLOOKUP(A59,классификатор!$A$1:$B$34,2,0)</f>
        <v>Масло Солнышко Классич.подс.5л СНГ</v>
      </c>
      <c r="D59">
        <f t="array" ref="D59">COUNT(-(SEARCH(IFERROR(MID(C59,SMALL(IF(ISERROR(FIND(MID(" "&amp;C59&amp;" ",ROW($1:$50),1),$E$1))+(ROW($1:$50)&gt;LEN(C59)+2),"",ROW($1:$50)),COLUMN($A:$K)),SMALL(IF(ISERROR(FIND(MID(" "&amp;C59&amp;" ",ROW($1:$50),1),$E$1))+(ROW($1:$50)&gt;LEN(C59)+2),"",ROW($1:$50)),COLUMN($B:$L))-SMALL(IF(ISERROR(FIND(MID(" "&amp;C59&amp;" ",ROW($1:$50),1),$E$1))+(ROW($1:$50)&gt;LEN(C59)+2),"",ROW($1:$50)),COLUMN($A:$K))-1),"#"),B59)&gt;1))</f>
        <v>4</v>
      </c>
      <c r="E59">
        <f t="array" ref="E59">COUNT(SMALL(IF(ISERROR(FIND(MID(" "&amp;C59&amp;" ",ROW($1:$50),1),$E$1))+(ROW($1:$50)&gt;LEN(C59)+2),"",ROW($1:$50)),COLUMN($A:$K)))-1</f>
        <v>6</v>
      </c>
      <c r="F59">
        <f t="array" ref="F59">COUNT(-(SEARCH(IFERROR(MID(C59,SMALL(IF(ISERROR(FIND(MID(" "&amp;C59&amp;" ",ROW($1:$50),1),$E$1))+(ROW($1:$50)&gt;LEN(C59)+2),"",ROW($1:$50)),COLUMN($A:$K)),IF(SMALL(IF(ISERROR(FIND(MID(" "&amp;C59&amp;" ",ROW($1:$50),1),$E$1))+(ROW($1:$50)&gt;LEN(C59)+2),"",ROW($1:$50)),COLUMN($B:$L))-SMALL(IF(ISERROR(FIND(MID(" "&amp;C59&amp;" ",ROW($1:$50),1),$E$1))+(ROW($1:$50)&gt;LEN(C59)+2),"",ROW($1:$50)),COLUMN($A:$K))-1,SMALL(IF(ISERROR(FIND(MID(" "&amp;C59&amp;" ",ROW($1:$50),1),$E$1))+(ROW($1:$50)&gt;LEN(C59)+2),"",ROW($1:$50)),COLUMN($B:$L))-SMALL(IF(ISERROR(FIND(MID(" "&amp;C59&amp;" ",ROW($1:$50),1),$E$1))+(ROW($1:$50)&gt;LEN(C59)+2),"",ROW($1:$50)),COLUMN($A:$K))-1,"#")),"#"),B59)&gt;1))</f>
        <v>4</v>
      </c>
    </row>
    <row r="60" spans="1:6">
      <c r="A60">
        <v>5012179</v>
      </c>
      <c r="B60" t="s">
        <v>57</v>
      </c>
      <c r="C60" t="str">
        <f>VLOOKUP(A60,классификатор!$A$1:$B$34,2,0)</f>
        <v>Масло Солнышко Классич.подс.5л СНГ</v>
      </c>
      <c r="D60">
        <f t="array" ref="D60">COUNT(-(SEARCH(IFERROR(MID(C60,SMALL(IF(ISERROR(FIND(MID(" "&amp;C60&amp;" ",ROW($1:$50),1),$E$1))+(ROW($1:$50)&gt;LEN(C60)+2),"",ROW($1:$50)),COLUMN($A:$K)),SMALL(IF(ISERROR(FIND(MID(" "&amp;C60&amp;" ",ROW($1:$50),1),$E$1))+(ROW($1:$50)&gt;LEN(C60)+2),"",ROW($1:$50)),COLUMN($B:$L))-SMALL(IF(ISERROR(FIND(MID(" "&amp;C60&amp;" ",ROW($1:$50),1),$E$1))+(ROW($1:$50)&gt;LEN(C60)+2),"",ROW($1:$50)),COLUMN($A:$K))-1),"#"),B60)&gt;1))</f>
        <v>4</v>
      </c>
      <c r="E60">
        <f t="array" ref="E60">COUNT(SMALL(IF(ISERROR(FIND(MID(" "&amp;C60&amp;" ",ROW($1:$50),1),$E$1))+(ROW($1:$50)&gt;LEN(C60)+2),"",ROW($1:$50)),COLUMN($A:$K)))-1</f>
        <v>6</v>
      </c>
      <c r="F60">
        <f t="array" ref="F60">COUNT(-(SEARCH(IFERROR(MID(C60,SMALL(IF(ISERROR(FIND(MID(" "&amp;C60&amp;" ",ROW($1:$50),1),$E$1))+(ROW($1:$50)&gt;LEN(C60)+2),"",ROW($1:$50)),COLUMN($A:$K)),IF(SMALL(IF(ISERROR(FIND(MID(" "&amp;C60&amp;" ",ROW($1:$50),1),$E$1))+(ROW($1:$50)&gt;LEN(C60)+2),"",ROW($1:$50)),COLUMN($B:$L))-SMALL(IF(ISERROR(FIND(MID(" "&amp;C60&amp;" ",ROW($1:$50),1),$E$1))+(ROW($1:$50)&gt;LEN(C60)+2),"",ROW($1:$50)),COLUMN($A:$K))-1,SMALL(IF(ISERROR(FIND(MID(" "&amp;C60&amp;" ",ROW($1:$50),1),$E$1))+(ROW($1:$50)&gt;LEN(C60)+2),"",ROW($1:$50)),COLUMN($B:$L))-SMALL(IF(ISERROR(FIND(MID(" "&amp;C60&amp;" ",ROW($1:$50),1),$E$1))+(ROW($1:$50)&gt;LEN(C60)+2),"",ROW($1:$50)),COLUMN($A:$K))-1,"#")),"#"),B60)&gt;1))</f>
        <v>4</v>
      </c>
    </row>
    <row r="61" spans="1:6">
      <c r="A61">
        <v>5011758</v>
      </c>
      <c r="B61" t="s">
        <v>56</v>
      </c>
      <c r="C61" t="str">
        <f>VLOOKUP(A61,классификатор!$A$1:$B$34,2,0)</f>
        <v>Масло Солнышко Классическая 1л</v>
      </c>
      <c r="D61">
        <f t="array" ref="D61">COUNT(-(SEARCH(IFERROR(MID(C61,SMALL(IF(ISERROR(FIND(MID(" "&amp;C61&amp;" ",ROW($1:$50),1),$E$1))+(ROW($1:$50)&gt;LEN(C61)+2),"",ROW($1:$50)),COLUMN($A:$K)),SMALL(IF(ISERROR(FIND(MID(" "&amp;C61&amp;" ",ROW($1:$50),1),$E$1))+(ROW($1:$50)&gt;LEN(C61)+2),"",ROW($1:$50)),COLUMN($B:$L))-SMALL(IF(ISERROR(FIND(MID(" "&amp;C61&amp;" ",ROW($1:$50),1),$E$1))+(ROW($1:$50)&gt;LEN(C61)+2),"",ROW($1:$50)),COLUMN($A:$K))-1),"#"),B61)&gt;1))</f>
        <v>3</v>
      </c>
      <c r="E61">
        <f t="array" ref="E61">COUNT(SMALL(IF(ISERROR(FIND(MID(" "&amp;C61&amp;" ",ROW($1:$50),1),$E$1))+(ROW($1:$50)&gt;LEN(C61)+2),"",ROW($1:$50)),COLUMN($A:$K)))-1</f>
        <v>4</v>
      </c>
      <c r="F61">
        <f t="array" ref="F61">COUNT(-(SEARCH(IFERROR(MID(C61,SMALL(IF(ISERROR(FIND(MID(" "&amp;C61&amp;" ",ROW($1:$50),1),$E$1))+(ROW($1:$50)&gt;LEN(C61)+2),"",ROW($1:$50)),COLUMN($A:$K)),IF(SMALL(IF(ISERROR(FIND(MID(" "&amp;C61&amp;" ",ROW($1:$50),1),$E$1))+(ROW($1:$50)&gt;LEN(C61)+2),"",ROW($1:$50)),COLUMN($B:$L))-SMALL(IF(ISERROR(FIND(MID(" "&amp;C61&amp;" ",ROW($1:$50),1),$E$1))+(ROW($1:$50)&gt;LEN(C61)+2),"",ROW($1:$50)),COLUMN($A:$K))-1,SMALL(IF(ISERROR(FIND(MID(" "&amp;C61&amp;" ",ROW($1:$50),1),$E$1))+(ROW($1:$50)&gt;LEN(C61)+2),"",ROW($1:$50)),COLUMN($B:$L))-SMALL(IF(ISERROR(FIND(MID(" "&amp;C61&amp;" ",ROW($1:$50),1),$E$1))+(ROW($1:$50)&gt;LEN(C61)+2),"",ROW($1:$50)),COLUMN($A:$K))-1,"#")),"#"),B61)&gt;1))</f>
        <v>3</v>
      </c>
    </row>
    <row r="62" spans="1:6">
      <c r="A62">
        <v>5014740</v>
      </c>
      <c r="B62" t="s">
        <v>55</v>
      </c>
      <c r="C62" t="str">
        <f>VLOOKUP(A62,классификатор!$A$1:$B$34,2,0)</f>
        <v>Масло Солнышко Классич.подс. 2л СНГ</v>
      </c>
      <c r="D62">
        <f t="array" ref="D62">COUNT(-(SEARCH(IFERROR(MID(C62,SMALL(IF(ISERROR(FIND(MID(" "&amp;C62&amp;" ",ROW($1:$50),1),$E$1))+(ROW($1:$50)&gt;LEN(C62)+2),"",ROW($1:$50)),COLUMN($A:$K)),SMALL(IF(ISERROR(FIND(MID(" "&amp;C62&amp;" ",ROW($1:$50),1),$E$1))+(ROW($1:$50)&gt;LEN(C62)+2),"",ROW($1:$50)),COLUMN($B:$L))-SMALL(IF(ISERROR(FIND(MID(" "&amp;C62&amp;" ",ROW($1:$50),1),$E$1))+(ROW($1:$50)&gt;LEN(C62)+2),"",ROW($1:$50)),COLUMN($A:$K))-1),"#"),B62)&gt;1))</f>
        <v>4</v>
      </c>
      <c r="E62">
        <f t="array" ref="E62">COUNT(SMALL(IF(ISERROR(FIND(MID(" "&amp;C62&amp;" ",ROW($1:$50),1),$E$1))+(ROW($1:$50)&gt;LEN(C62)+2),"",ROW($1:$50)),COLUMN($A:$K)))-1</f>
        <v>7</v>
      </c>
      <c r="F62">
        <f t="array" ref="F62">COUNT(-(SEARCH(IFERROR(MID(C62,SMALL(IF(ISERROR(FIND(MID(" "&amp;C62&amp;" ",ROW($1:$50),1),$E$1))+(ROW($1:$50)&gt;LEN(C62)+2),"",ROW($1:$50)),COLUMN($A:$K)),IF(SMALL(IF(ISERROR(FIND(MID(" "&amp;C62&amp;" ",ROW($1:$50),1),$E$1))+(ROW($1:$50)&gt;LEN(C62)+2),"",ROW($1:$50)),COLUMN($B:$L))-SMALL(IF(ISERROR(FIND(MID(" "&amp;C62&amp;" ",ROW($1:$50),1),$E$1))+(ROW($1:$50)&gt;LEN(C62)+2),"",ROW($1:$50)),COLUMN($A:$K))-1,SMALL(IF(ISERROR(FIND(MID(" "&amp;C62&amp;" ",ROW($1:$50),1),$E$1))+(ROW($1:$50)&gt;LEN(C62)+2),"",ROW($1:$50)),COLUMN($B:$L))-SMALL(IF(ISERROR(FIND(MID(" "&amp;C62&amp;" ",ROW($1:$50),1),$E$1))+(ROW($1:$50)&gt;LEN(C62)+2),"",ROW($1:$50)),COLUMN($A:$K))-1,"#")),"#"),B62)&gt;1))</f>
        <v>3</v>
      </c>
    </row>
    <row r="63" spans="1:6">
      <c r="A63">
        <v>5012178</v>
      </c>
      <c r="B63" t="s">
        <v>54</v>
      </c>
      <c r="C63" t="str">
        <f>VLOOKUP(A63,классификатор!$A$1:$B$34,2,0)</f>
        <v>Масло Солнышко Классич.подс.3л СНГ</v>
      </c>
      <c r="D63">
        <f t="array" ref="D63">COUNT(-(SEARCH(IFERROR(MID(C63,SMALL(IF(ISERROR(FIND(MID(" "&amp;C63&amp;" ",ROW($1:$50),1),$E$1))+(ROW($1:$50)&gt;LEN(C63)+2),"",ROW($1:$50)),COLUMN($A:$K)),SMALL(IF(ISERROR(FIND(MID(" "&amp;C63&amp;" ",ROW($1:$50),1),$E$1))+(ROW($1:$50)&gt;LEN(C63)+2),"",ROW($1:$50)),COLUMN($B:$L))-SMALL(IF(ISERROR(FIND(MID(" "&amp;C63&amp;" ",ROW($1:$50),1),$E$1))+(ROW($1:$50)&gt;LEN(C63)+2),"",ROW($1:$50)),COLUMN($A:$K))-1),"#"),B63)&gt;1))</f>
        <v>3</v>
      </c>
      <c r="E63">
        <f t="array" ref="E63">COUNT(SMALL(IF(ISERROR(FIND(MID(" "&amp;C63&amp;" ",ROW($1:$50),1),$E$1))+(ROW($1:$50)&gt;LEN(C63)+2),"",ROW($1:$50)),COLUMN($A:$K)))-1</f>
        <v>6</v>
      </c>
      <c r="F63">
        <f t="array" ref="F63">COUNT(-(SEARCH(IFERROR(MID(C63,SMALL(IF(ISERROR(FIND(MID(" "&amp;C63&amp;" ",ROW($1:$50),1),$E$1))+(ROW($1:$50)&gt;LEN(C63)+2),"",ROW($1:$50)),COLUMN($A:$K)),IF(SMALL(IF(ISERROR(FIND(MID(" "&amp;C63&amp;" ",ROW($1:$50),1),$E$1))+(ROW($1:$50)&gt;LEN(C63)+2),"",ROW($1:$50)),COLUMN($B:$L))-SMALL(IF(ISERROR(FIND(MID(" "&amp;C63&amp;" ",ROW($1:$50),1),$E$1))+(ROW($1:$50)&gt;LEN(C63)+2),"",ROW($1:$50)),COLUMN($A:$K))-1,SMALL(IF(ISERROR(FIND(MID(" "&amp;C63&amp;" ",ROW($1:$50),1),$E$1))+(ROW($1:$50)&gt;LEN(C63)+2),"",ROW($1:$50)),COLUMN($B:$L))-SMALL(IF(ISERROR(FIND(MID(" "&amp;C63&amp;" ",ROW($1:$50),1),$E$1))+(ROW($1:$50)&gt;LEN(C63)+2),"",ROW($1:$50)),COLUMN($A:$K))-1,"#")),"#"),B63)&gt;1))</f>
        <v>3</v>
      </c>
    </row>
    <row r="64" spans="1:6">
      <c r="A64">
        <v>5012179</v>
      </c>
      <c r="B64" t="s">
        <v>53</v>
      </c>
      <c r="C64" t="str">
        <f>VLOOKUP(A64,классификатор!$A$1:$B$34,2,0)</f>
        <v>Масло Солнышко Классич.подс.5л СНГ</v>
      </c>
      <c r="D64">
        <f t="array" ref="D64">COUNT(-(SEARCH(IFERROR(MID(C64,SMALL(IF(ISERROR(FIND(MID(" "&amp;C64&amp;" ",ROW($1:$50),1),$E$1))+(ROW($1:$50)&gt;LEN(C64)+2),"",ROW($1:$50)),COLUMN($A:$K)),SMALL(IF(ISERROR(FIND(MID(" "&amp;C64&amp;" ",ROW($1:$50),1),$E$1))+(ROW($1:$50)&gt;LEN(C64)+2),"",ROW($1:$50)),COLUMN($B:$L))-SMALL(IF(ISERROR(FIND(MID(" "&amp;C64&amp;" ",ROW($1:$50),1),$E$1))+(ROW($1:$50)&gt;LEN(C64)+2),"",ROW($1:$50)),COLUMN($A:$K))-1),"#"),B64)&gt;1))</f>
        <v>3</v>
      </c>
      <c r="E64">
        <f t="array" ref="E64">COUNT(SMALL(IF(ISERROR(FIND(MID(" "&amp;C64&amp;" ",ROW($1:$50),1),$E$1))+(ROW($1:$50)&gt;LEN(C64)+2),"",ROW($1:$50)),COLUMN($A:$K)))-1</f>
        <v>6</v>
      </c>
      <c r="F64">
        <f t="array" ref="F64">COUNT(-(SEARCH(IFERROR(MID(C64,SMALL(IF(ISERROR(FIND(MID(" "&amp;C64&amp;" ",ROW($1:$50),1),$E$1))+(ROW($1:$50)&gt;LEN(C64)+2),"",ROW($1:$50)),COLUMN($A:$K)),IF(SMALL(IF(ISERROR(FIND(MID(" "&amp;C64&amp;" ",ROW($1:$50),1),$E$1))+(ROW($1:$50)&gt;LEN(C64)+2),"",ROW($1:$50)),COLUMN($B:$L))-SMALL(IF(ISERROR(FIND(MID(" "&amp;C64&amp;" ",ROW($1:$50),1),$E$1))+(ROW($1:$50)&gt;LEN(C64)+2),"",ROW($1:$50)),COLUMN($A:$K))-1,SMALL(IF(ISERROR(FIND(MID(" "&amp;C64&amp;" ",ROW($1:$50),1),$E$1))+(ROW($1:$50)&gt;LEN(C64)+2),"",ROW($1:$50)),COLUMN($B:$L))-SMALL(IF(ISERROR(FIND(MID(" "&amp;C64&amp;" ",ROW($1:$50),1),$E$1))+(ROW($1:$50)&gt;LEN(C64)+2),"",ROW($1:$50)),COLUMN($A:$K))-1,"#")),"#"),B64)&gt;1))</f>
        <v>3</v>
      </c>
    </row>
    <row r="65" spans="1:6">
      <c r="A65">
        <v>5014141</v>
      </c>
      <c r="B65" t="s">
        <v>52</v>
      </c>
      <c r="C65" t="str">
        <f>VLOOKUP(A65,классификатор!$A$1:$B$34,2,0)</f>
        <v>Солнышко Хрустящая Корочка 1л RU (15)</v>
      </c>
      <c r="D65">
        <f t="array" ref="D65">COUNT(-(SEARCH(IFERROR(MID(C65,SMALL(IF(ISERROR(FIND(MID(" "&amp;C65&amp;" ",ROW($1:$50),1),$E$1))+(ROW($1:$50)&gt;LEN(C65)+2),"",ROW($1:$50)),COLUMN($A:$K)),SMALL(IF(ISERROR(FIND(MID(" "&amp;C65&amp;" ",ROW($1:$50),1),$E$1))+(ROW($1:$50)&gt;LEN(C65)+2),"",ROW($1:$50)),COLUMN($B:$L))-SMALL(IF(ISERROR(FIND(MID(" "&amp;C65&amp;" ",ROW($1:$50),1),$E$1))+(ROW($1:$50)&gt;LEN(C65)+2),"",ROW($1:$50)),COLUMN($A:$K))-1),"#"),B65)&gt;1))</f>
        <v>5</v>
      </c>
      <c r="E65">
        <f t="array" ref="E65">COUNT(SMALL(IF(ISERROR(FIND(MID(" "&amp;C65&amp;" ",ROW($1:$50),1),$E$1))+(ROW($1:$50)&gt;LEN(C65)+2),"",ROW($1:$50)),COLUMN($A:$K)))-1</f>
        <v>8</v>
      </c>
      <c r="F65">
        <f t="array" ref="F65">COUNT(-(SEARCH(IFERROR(MID(C65,SMALL(IF(ISERROR(FIND(MID(" "&amp;C65&amp;" ",ROW($1:$50),1),$E$1))+(ROW($1:$50)&gt;LEN(C65)+2),"",ROW($1:$50)),COLUMN($A:$K)),IF(SMALL(IF(ISERROR(FIND(MID(" "&amp;C65&amp;" ",ROW($1:$50),1),$E$1))+(ROW($1:$50)&gt;LEN(C65)+2),"",ROW($1:$50)),COLUMN($B:$L))-SMALL(IF(ISERROR(FIND(MID(" "&amp;C65&amp;" ",ROW($1:$50),1),$E$1))+(ROW($1:$50)&gt;LEN(C65)+2),"",ROW($1:$50)),COLUMN($A:$K))-1,SMALL(IF(ISERROR(FIND(MID(" "&amp;C65&amp;" ",ROW($1:$50),1),$E$1))+(ROW($1:$50)&gt;LEN(C65)+2),"",ROW($1:$50)),COLUMN($B:$L))-SMALL(IF(ISERROR(FIND(MID(" "&amp;C65&amp;" ",ROW($1:$50),1),$E$1))+(ROW($1:$50)&gt;LEN(C65)+2),"",ROW($1:$50)),COLUMN($A:$K))-1,"#")),"#"),B65)&gt;1))</f>
        <v>3</v>
      </c>
    </row>
    <row r="66" spans="1:6">
      <c r="A66">
        <v>5014141</v>
      </c>
      <c r="B66" t="s">
        <v>51</v>
      </c>
      <c r="C66" t="str">
        <f>VLOOKUP(A66,классификатор!$A$1:$B$34,2,0)</f>
        <v>Солнышко Хрустящая Корочка 1л RU (15)</v>
      </c>
      <c r="D66">
        <f t="array" ref="D66">COUNT(-(SEARCH(IFERROR(MID(C66,SMALL(IF(ISERROR(FIND(MID(" "&amp;C66&amp;" ",ROW($1:$50),1),$E$1))+(ROW($1:$50)&gt;LEN(C66)+2),"",ROW($1:$50)),COLUMN($A:$K)),SMALL(IF(ISERROR(FIND(MID(" "&amp;C66&amp;" ",ROW($1:$50),1),$E$1))+(ROW($1:$50)&gt;LEN(C66)+2),"",ROW($1:$50)),COLUMN($B:$L))-SMALL(IF(ISERROR(FIND(MID(" "&amp;C66&amp;" ",ROW($1:$50),1),$E$1))+(ROW($1:$50)&gt;LEN(C66)+2),"",ROW($1:$50)),COLUMN($A:$K))-1),"#"),B66)&gt;1))</f>
        <v>4</v>
      </c>
      <c r="E66">
        <f t="array" ref="E66">COUNT(SMALL(IF(ISERROR(FIND(MID(" "&amp;C66&amp;" ",ROW($1:$50),1),$E$1))+(ROW($1:$50)&gt;LEN(C66)+2),"",ROW($1:$50)),COLUMN($A:$K)))-1</f>
        <v>8</v>
      </c>
      <c r="F66">
        <f t="array" ref="F66">COUNT(-(SEARCH(IFERROR(MID(C66,SMALL(IF(ISERROR(FIND(MID(" "&amp;C66&amp;" ",ROW($1:$50),1),$E$1))+(ROW($1:$50)&gt;LEN(C66)+2),"",ROW($1:$50)),COLUMN($A:$K)),IF(SMALL(IF(ISERROR(FIND(MID(" "&amp;C66&amp;" ",ROW($1:$50),1),$E$1))+(ROW($1:$50)&gt;LEN(C66)+2),"",ROW($1:$50)),COLUMN($B:$L))-SMALL(IF(ISERROR(FIND(MID(" "&amp;C66&amp;" ",ROW($1:$50),1),$E$1))+(ROW($1:$50)&gt;LEN(C66)+2),"",ROW($1:$50)),COLUMN($A:$K))-1,SMALL(IF(ISERROR(FIND(MID(" "&amp;C66&amp;" ",ROW($1:$50),1),$E$1))+(ROW($1:$50)&gt;LEN(C66)+2),"",ROW($1:$50)),COLUMN($B:$L))-SMALL(IF(ISERROR(FIND(MID(" "&amp;C66&amp;" ",ROW($1:$50),1),$E$1))+(ROW($1:$50)&gt;LEN(C66)+2),"",ROW($1:$50)),COLUMN($A:$K))-1,"#")),"#"),B66)&gt;1))</f>
        <v>2</v>
      </c>
    </row>
    <row r="67" spans="1:6">
      <c r="A67">
        <v>5014141</v>
      </c>
      <c r="B67" t="s">
        <v>50</v>
      </c>
      <c r="C67" t="str">
        <f>VLOOKUP(A67,классификатор!$A$1:$B$34,2,0)</f>
        <v>Солнышко Хрустящая Корочка 1л RU (15)</v>
      </c>
      <c r="D67">
        <f t="array" ref="D67">COUNT(-(SEARCH(IFERROR(MID(C67,SMALL(IF(ISERROR(FIND(MID(" "&amp;C67&amp;" ",ROW($1:$50),1),$E$1))+(ROW($1:$50)&gt;LEN(C67)+2),"",ROW($1:$50)),COLUMN($A:$K)),SMALL(IF(ISERROR(FIND(MID(" "&amp;C67&amp;" ",ROW($1:$50),1),$E$1))+(ROW($1:$50)&gt;LEN(C67)+2),"",ROW($1:$50)),COLUMN($B:$L))-SMALL(IF(ISERROR(FIND(MID(" "&amp;C67&amp;" ",ROW($1:$50),1),$E$1))+(ROW($1:$50)&gt;LEN(C67)+2),"",ROW($1:$50)),COLUMN($A:$K))-1),"#"),B67)&gt;1))</f>
        <v>6</v>
      </c>
      <c r="E67">
        <f t="array" ref="E67">COUNT(SMALL(IF(ISERROR(FIND(MID(" "&amp;C67&amp;" ",ROW($1:$50),1),$E$1))+(ROW($1:$50)&gt;LEN(C67)+2),"",ROW($1:$50)),COLUMN($A:$K)))-1</f>
        <v>8</v>
      </c>
      <c r="F67">
        <f t="array" ref="F67">COUNT(-(SEARCH(IFERROR(MID(C67,SMALL(IF(ISERROR(FIND(MID(" "&amp;C67&amp;" ",ROW($1:$50),1),$E$1))+(ROW($1:$50)&gt;LEN(C67)+2),"",ROW($1:$50)),COLUMN($A:$K)),IF(SMALL(IF(ISERROR(FIND(MID(" "&amp;C67&amp;" ",ROW($1:$50),1),$E$1))+(ROW($1:$50)&gt;LEN(C67)+2),"",ROW($1:$50)),COLUMN($B:$L))-SMALL(IF(ISERROR(FIND(MID(" "&amp;C67&amp;" ",ROW($1:$50),1),$E$1))+(ROW($1:$50)&gt;LEN(C67)+2),"",ROW($1:$50)),COLUMN($A:$K))-1,SMALL(IF(ISERROR(FIND(MID(" "&amp;C67&amp;" ",ROW($1:$50),1),$E$1))+(ROW($1:$50)&gt;LEN(C67)+2),"",ROW($1:$50)),COLUMN($B:$L))-SMALL(IF(ISERROR(FIND(MID(" "&amp;C67&amp;" ",ROW($1:$50),1),$E$1))+(ROW($1:$50)&gt;LEN(C67)+2),"",ROW($1:$50)),COLUMN($A:$K))-1,"#")),"#"),B67)&gt;1))</f>
        <v>4</v>
      </c>
    </row>
    <row r="68" spans="1:6">
      <c r="A68">
        <v>5014141</v>
      </c>
      <c r="B68" t="s">
        <v>49</v>
      </c>
      <c r="C68" t="str">
        <f>VLOOKUP(A68,классификатор!$A$1:$B$34,2,0)</f>
        <v>Солнышко Хрустящая Корочка 1л RU (15)</v>
      </c>
      <c r="D68">
        <f t="array" ref="D68">COUNT(-(SEARCH(IFERROR(MID(C68,SMALL(IF(ISERROR(FIND(MID(" "&amp;C68&amp;" ",ROW($1:$50),1),$E$1))+(ROW($1:$50)&gt;LEN(C68)+2),"",ROW($1:$50)),COLUMN($A:$K)),SMALL(IF(ISERROR(FIND(MID(" "&amp;C68&amp;" ",ROW($1:$50),1),$E$1))+(ROW($1:$50)&gt;LEN(C68)+2),"",ROW($1:$50)),COLUMN($B:$L))-SMALL(IF(ISERROR(FIND(MID(" "&amp;C68&amp;" ",ROW($1:$50),1),$E$1))+(ROW($1:$50)&gt;LEN(C68)+2),"",ROW($1:$50)),COLUMN($A:$K))-1),"#"),B68)&gt;1))</f>
        <v>6</v>
      </c>
      <c r="E68">
        <f t="array" ref="E68">COUNT(SMALL(IF(ISERROR(FIND(MID(" "&amp;C68&amp;" ",ROW($1:$50),1),$E$1))+(ROW($1:$50)&gt;LEN(C68)+2),"",ROW($1:$50)),COLUMN($A:$K)))-1</f>
        <v>8</v>
      </c>
      <c r="F68">
        <f t="array" ref="F68">COUNT(-(SEARCH(IFERROR(MID(C68,SMALL(IF(ISERROR(FIND(MID(" "&amp;C68&amp;" ",ROW($1:$50),1),$E$1))+(ROW($1:$50)&gt;LEN(C68)+2),"",ROW($1:$50)),COLUMN($A:$K)),IF(SMALL(IF(ISERROR(FIND(MID(" "&amp;C68&amp;" ",ROW($1:$50),1),$E$1))+(ROW($1:$50)&gt;LEN(C68)+2),"",ROW($1:$50)),COLUMN($B:$L))-SMALL(IF(ISERROR(FIND(MID(" "&amp;C68&amp;" ",ROW($1:$50),1),$E$1))+(ROW($1:$50)&gt;LEN(C68)+2),"",ROW($1:$50)),COLUMN($A:$K))-1,SMALL(IF(ISERROR(FIND(MID(" "&amp;C68&amp;" ",ROW($1:$50),1),$E$1))+(ROW($1:$50)&gt;LEN(C68)+2),"",ROW($1:$50)),COLUMN($B:$L))-SMALL(IF(ISERROR(FIND(MID(" "&amp;C68&amp;" ",ROW($1:$50),1),$E$1))+(ROW($1:$50)&gt;LEN(C68)+2),"",ROW($1:$50)),COLUMN($A:$K))-1,"#")),"#"),B68)&gt;1))</f>
        <v>4</v>
      </c>
    </row>
    <row r="69" spans="1:6">
      <c r="A69">
        <v>5009077</v>
      </c>
      <c r="B69" t="s">
        <v>48</v>
      </c>
      <c r="C69" t="str">
        <f>VLOOKUP(A69,классификатор!$A$1:$B$34,2,0)</f>
        <v>Масло Идиллия оливковое Pure 12*0,25л</v>
      </c>
      <c r="D69">
        <f t="array" ref="D69">COUNT(-(SEARCH(IFERROR(MID(C69,SMALL(IF(ISERROR(FIND(MID(" "&amp;C69&amp;" ",ROW($1:$50),1),$E$1))+(ROW($1:$50)&gt;LEN(C69)+2),"",ROW($1:$50)),COLUMN($A:$K)),SMALL(IF(ISERROR(FIND(MID(" "&amp;C69&amp;" ",ROW($1:$50),1),$E$1))+(ROW($1:$50)&gt;LEN(C69)+2),"",ROW($1:$50)),COLUMN($B:$L))-SMALL(IF(ISERROR(FIND(MID(" "&amp;C69&amp;" ",ROW($1:$50),1),$E$1))+(ROW($1:$50)&gt;LEN(C69)+2),"",ROW($1:$50)),COLUMN($A:$K))-1),"#"),B69)&gt;1))</f>
        <v>5</v>
      </c>
      <c r="E69">
        <f t="array" ref="E69">COUNT(SMALL(IF(ISERROR(FIND(MID(" "&amp;C69&amp;" ",ROW($1:$50),1),$E$1))+(ROW($1:$50)&gt;LEN(C69)+2),"",ROW($1:$50)),COLUMN($A:$K)))-1</f>
        <v>7</v>
      </c>
      <c r="F69">
        <f t="array" ref="F69">COUNT(-(SEARCH(IFERROR(MID(C69,SMALL(IF(ISERROR(FIND(MID(" "&amp;C69&amp;" ",ROW($1:$50),1),$E$1))+(ROW($1:$50)&gt;LEN(C69)+2),"",ROW($1:$50)),COLUMN($A:$K)),IF(SMALL(IF(ISERROR(FIND(MID(" "&amp;C69&amp;" ",ROW($1:$50),1),$E$1))+(ROW($1:$50)&gt;LEN(C69)+2),"",ROW($1:$50)),COLUMN($B:$L))-SMALL(IF(ISERROR(FIND(MID(" "&amp;C69&amp;" ",ROW($1:$50),1),$E$1))+(ROW($1:$50)&gt;LEN(C69)+2),"",ROW($1:$50)),COLUMN($A:$K))-1,SMALL(IF(ISERROR(FIND(MID(" "&amp;C69&amp;" ",ROW($1:$50),1),$E$1))+(ROW($1:$50)&gt;LEN(C69)+2),"",ROW($1:$50)),COLUMN($B:$L))-SMALL(IF(ISERROR(FIND(MID(" "&amp;C69&amp;" ",ROW($1:$50),1),$E$1))+(ROW($1:$50)&gt;LEN(C69)+2),"",ROW($1:$50)),COLUMN($A:$K))-1,"#")),"#"),B69)&gt;1))</f>
        <v>5</v>
      </c>
    </row>
    <row r="70" spans="1:6">
      <c r="A70">
        <v>5009080</v>
      </c>
      <c r="B70" t="s">
        <v>47</v>
      </c>
      <c r="C70" t="str">
        <f>VLOOKUP(A70,классификатор!$A$1:$B$34,2,0)</f>
        <v>Масло Идиллия оливк. Extra Virgin 12*0,25л</v>
      </c>
      <c r="D70">
        <f t="array" ref="D70">COUNT(-(SEARCH(IFERROR(MID(C70,SMALL(IF(ISERROR(FIND(MID(" "&amp;C70&amp;" ",ROW($1:$50),1),$E$1))+(ROW($1:$50)&gt;LEN(C70)+2),"",ROW($1:$50)),COLUMN($A:$K)),SMALL(IF(ISERROR(FIND(MID(" "&amp;C70&amp;" ",ROW($1:$50),1),$E$1))+(ROW($1:$50)&gt;LEN(C70)+2),"",ROW($1:$50)),COLUMN($B:$L))-SMALL(IF(ISERROR(FIND(MID(" "&amp;C70&amp;" ",ROW($1:$50),1),$E$1))+(ROW($1:$50)&gt;LEN(C70)+2),"",ROW($1:$50)),COLUMN($A:$K))-1),"#"),B70)&gt;1))</f>
        <v>7</v>
      </c>
      <c r="E70">
        <f t="array" ref="E70">COUNT(SMALL(IF(ISERROR(FIND(MID(" "&amp;C70&amp;" ",ROW($1:$50),1),$E$1))+(ROW($1:$50)&gt;LEN(C70)+2),"",ROW($1:$50)),COLUMN($A:$K)))-1</f>
        <v>9</v>
      </c>
      <c r="F70">
        <f t="array" ref="F70">COUNT(-(SEARCH(IFERROR(MID(C70,SMALL(IF(ISERROR(FIND(MID(" "&amp;C70&amp;" ",ROW($1:$50),1),$E$1))+(ROW($1:$50)&gt;LEN(C70)+2),"",ROW($1:$50)),COLUMN($A:$K)),IF(SMALL(IF(ISERROR(FIND(MID(" "&amp;C70&amp;" ",ROW($1:$50),1),$E$1))+(ROW($1:$50)&gt;LEN(C70)+2),"",ROW($1:$50)),COLUMN($B:$L))-SMALL(IF(ISERROR(FIND(MID(" "&amp;C70&amp;" ",ROW($1:$50),1),$E$1))+(ROW($1:$50)&gt;LEN(C70)+2),"",ROW($1:$50)),COLUMN($A:$K))-1,SMALL(IF(ISERROR(FIND(MID(" "&amp;C70&amp;" ",ROW($1:$50),1),$E$1))+(ROW($1:$50)&gt;LEN(C70)+2),"",ROW($1:$50)),COLUMN($B:$L))-SMALL(IF(ISERROR(FIND(MID(" "&amp;C70&amp;" ",ROW($1:$50),1),$E$1))+(ROW($1:$50)&gt;LEN(C70)+2),"",ROW($1:$50)),COLUMN($A:$K))-1,"#")),"#"),B70)&gt;1))</f>
        <v>6</v>
      </c>
    </row>
    <row r="71" spans="1:6">
      <c r="A71">
        <v>5009080</v>
      </c>
      <c r="B71" t="s">
        <v>46</v>
      </c>
      <c r="C71" t="str">
        <f>VLOOKUP(A71,классификатор!$A$1:$B$34,2,0)</f>
        <v>Масло Идиллия оливк. Extra Virgin 12*0,25л</v>
      </c>
      <c r="D71">
        <f t="array" ref="D71">COUNT(-(SEARCH(IFERROR(MID(C71,SMALL(IF(ISERROR(FIND(MID(" "&amp;C71&amp;" ",ROW($1:$50),1),$E$1))+(ROW($1:$50)&gt;LEN(C71)+2),"",ROW($1:$50)),COLUMN($A:$K)),SMALL(IF(ISERROR(FIND(MID(" "&amp;C71&amp;" ",ROW($1:$50),1),$E$1))+(ROW($1:$50)&gt;LEN(C71)+2),"",ROW($1:$50)),COLUMN($B:$L))-SMALL(IF(ISERROR(FIND(MID(" "&amp;C71&amp;" ",ROW($1:$50),1),$E$1))+(ROW($1:$50)&gt;LEN(C71)+2),"",ROW($1:$50)),COLUMN($A:$K))-1),"#"),B71)&gt;1))</f>
        <v>8</v>
      </c>
      <c r="E71">
        <f t="array" ref="E71">COUNT(SMALL(IF(ISERROR(FIND(MID(" "&amp;C71&amp;" ",ROW($1:$50),1),$E$1))+(ROW($1:$50)&gt;LEN(C71)+2),"",ROW($1:$50)),COLUMN($A:$K)))-1</f>
        <v>9</v>
      </c>
      <c r="F71">
        <f t="array" ref="F71">COUNT(-(SEARCH(IFERROR(MID(C71,SMALL(IF(ISERROR(FIND(MID(" "&amp;C71&amp;" ",ROW($1:$50),1),$E$1))+(ROW($1:$50)&gt;LEN(C71)+2),"",ROW($1:$50)),COLUMN($A:$K)),IF(SMALL(IF(ISERROR(FIND(MID(" "&amp;C71&amp;" ",ROW($1:$50),1),$E$1))+(ROW($1:$50)&gt;LEN(C71)+2),"",ROW($1:$50)),COLUMN($B:$L))-SMALL(IF(ISERROR(FIND(MID(" "&amp;C71&amp;" ",ROW($1:$50),1),$E$1))+(ROW($1:$50)&gt;LEN(C71)+2),"",ROW($1:$50)),COLUMN($A:$K))-1,SMALL(IF(ISERROR(FIND(MID(" "&amp;C71&amp;" ",ROW($1:$50),1),$E$1))+(ROW($1:$50)&gt;LEN(C71)+2),"",ROW($1:$50)),COLUMN($B:$L))-SMALL(IF(ISERROR(FIND(MID(" "&amp;C71&amp;" ",ROW($1:$50),1),$E$1))+(ROW($1:$50)&gt;LEN(C71)+2),"",ROW($1:$50)),COLUMN($A:$K))-1,"#")),"#"),B71)&gt;1))</f>
        <v>7</v>
      </c>
    </row>
    <row r="72" spans="1:6">
      <c r="A72">
        <v>5009077</v>
      </c>
      <c r="B72" t="s">
        <v>45</v>
      </c>
      <c r="C72" t="str">
        <f>VLOOKUP(A72,классификатор!$A$1:$B$34,2,0)</f>
        <v>Масло Идиллия оливковое Pure 12*0,25л</v>
      </c>
      <c r="D72">
        <f t="array" ref="D72">COUNT(-(SEARCH(IFERROR(MID(C72,SMALL(IF(ISERROR(FIND(MID(" "&amp;C72&amp;" ",ROW($1:$50),1),$E$1))+(ROW($1:$50)&gt;LEN(C72)+2),"",ROW($1:$50)),COLUMN($A:$K)),SMALL(IF(ISERROR(FIND(MID(" "&amp;C72&amp;" ",ROW($1:$50),1),$E$1))+(ROW($1:$50)&gt;LEN(C72)+2),"",ROW($1:$50)),COLUMN($B:$L))-SMALL(IF(ISERROR(FIND(MID(" "&amp;C72&amp;" ",ROW($1:$50),1),$E$1))+(ROW($1:$50)&gt;LEN(C72)+2),"",ROW($1:$50)),COLUMN($A:$K))-1),"#"),B72)&gt;1))</f>
        <v>5</v>
      </c>
      <c r="E72">
        <f t="array" ref="E72">COUNT(SMALL(IF(ISERROR(FIND(MID(" "&amp;C72&amp;" ",ROW($1:$50),1),$E$1))+(ROW($1:$50)&gt;LEN(C72)+2),"",ROW($1:$50)),COLUMN($A:$K)))-1</f>
        <v>7</v>
      </c>
      <c r="F72">
        <f t="array" ref="F72">COUNT(-(SEARCH(IFERROR(MID(C72,SMALL(IF(ISERROR(FIND(MID(" "&amp;C72&amp;" ",ROW($1:$50),1),$E$1))+(ROW($1:$50)&gt;LEN(C72)+2),"",ROW($1:$50)),COLUMN($A:$K)),IF(SMALL(IF(ISERROR(FIND(MID(" "&amp;C72&amp;" ",ROW($1:$50),1),$E$1))+(ROW($1:$50)&gt;LEN(C72)+2),"",ROW($1:$50)),COLUMN($B:$L))-SMALL(IF(ISERROR(FIND(MID(" "&amp;C72&amp;" ",ROW($1:$50),1),$E$1))+(ROW($1:$50)&gt;LEN(C72)+2),"",ROW($1:$50)),COLUMN($A:$K))-1,SMALL(IF(ISERROR(FIND(MID(" "&amp;C72&amp;" ",ROW($1:$50),1),$E$1))+(ROW($1:$50)&gt;LEN(C72)+2),"",ROW($1:$50)),COLUMN($B:$L))-SMALL(IF(ISERROR(FIND(MID(" "&amp;C72&amp;" ",ROW($1:$50),1),$E$1))+(ROW($1:$50)&gt;LEN(C72)+2),"",ROW($1:$50)),COLUMN($A:$K))-1,"#")),"#"),B72)&gt;1))</f>
        <v>5</v>
      </c>
    </row>
    <row r="73" spans="1:6">
      <c r="A73">
        <v>5009078</v>
      </c>
      <c r="B73" t="s">
        <v>44</v>
      </c>
      <c r="C73" t="str">
        <f>VLOOKUP(A73,классификатор!$A$1:$B$34,2,0)</f>
        <v>Масло Идиллия оливковое Pure 12*0,5л</v>
      </c>
      <c r="D73">
        <f t="array" ref="D73">COUNT(-(SEARCH(IFERROR(MID(C73,SMALL(IF(ISERROR(FIND(MID(" "&amp;C73&amp;" ",ROW($1:$50),1),$E$1))+(ROW($1:$50)&gt;LEN(C73)+2),"",ROW($1:$50)),COLUMN($A:$K)),SMALL(IF(ISERROR(FIND(MID(" "&amp;C73&amp;" ",ROW($1:$50),1),$E$1))+(ROW($1:$50)&gt;LEN(C73)+2),"",ROW($1:$50)),COLUMN($B:$L))-SMALL(IF(ISERROR(FIND(MID(" "&amp;C73&amp;" ",ROW($1:$50),1),$E$1))+(ROW($1:$50)&gt;LEN(C73)+2),"",ROW($1:$50)),COLUMN($A:$K))-1),"#"),B73)&gt;1))</f>
        <v>5</v>
      </c>
      <c r="E73">
        <f t="array" ref="E73">COUNT(SMALL(IF(ISERROR(FIND(MID(" "&amp;C73&amp;" ",ROW($1:$50),1),$E$1))+(ROW($1:$50)&gt;LEN(C73)+2),"",ROW($1:$50)),COLUMN($A:$K)))-1</f>
        <v>7</v>
      </c>
      <c r="F73">
        <f t="array" ref="F73">COUNT(-(SEARCH(IFERROR(MID(C73,SMALL(IF(ISERROR(FIND(MID(" "&amp;C73&amp;" ",ROW($1:$50),1),$E$1))+(ROW($1:$50)&gt;LEN(C73)+2),"",ROW($1:$50)),COLUMN($A:$K)),IF(SMALL(IF(ISERROR(FIND(MID(" "&amp;C73&amp;" ",ROW($1:$50),1),$E$1))+(ROW($1:$50)&gt;LEN(C73)+2),"",ROW($1:$50)),COLUMN($B:$L))-SMALL(IF(ISERROR(FIND(MID(" "&amp;C73&amp;" ",ROW($1:$50),1),$E$1))+(ROW($1:$50)&gt;LEN(C73)+2),"",ROW($1:$50)),COLUMN($A:$K))-1,SMALL(IF(ISERROR(FIND(MID(" "&amp;C73&amp;" ",ROW($1:$50),1),$E$1))+(ROW($1:$50)&gt;LEN(C73)+2),"",ROW($1:$50)),COLUMN($B:$L))-SMALL(IF(ISERROR(FIND(MID(" "&amp;C73&amp;" ",ROW($1:$50),1),$E$1))+(ROW($1:$50)&gt;LEN(C73)+2),"",ROW($1:$50)),COLUMN($A:$K))-1,"#")),"#"),B73)&gt;1))</f>
        <v>5</v>
      </c>
    </row>
    <row r="74" spans="1:6">
      <c r="A74">
        <v>5011758</v>
      </c>
      <c r="B74" t="s">
        <v>43</v>
      </c>
      <c r="C74" t="str">
        <f>VLOOKUP(A74,классификатор!$A$1:$B$34,2,0)</f>
        <v>Масло Солнышко Классическая 1л</v>
      </c>
      <c r="D74">
        <f t="array" ref="D74">COUNT(-(SEARCH(IFERROR(MID(C74,SMALL(IF(ISERROR(FIND(MID(" "&amp;C74&amp;" ",ROW($1:$50),1),$E$1))+(ROW($1:$50)&gt;LEN(C74)+2),"",ROW($1:$50)),COLUMN($A:$K)),SMALL(IF(ISERROR(FIND(MID(" "&amp;C74&amp;" ",ROW($1:$50),1),$E$1))+(ROW($1:$50)&gt;LEN(C74)+2),"",ROW($1:$50)),COLUMN($B:$L))-SMALL(IF(ISERROR(FIND(MID(" "&amp;C74&amp;" ",ROW($1:$50),1),$E$1))+(ROW($1:$50)&gt;LEN(C74)+2),"",ROW($1:$50)),COLUMN($A:$K))-1),"#"),B74)&gt;1))</f>
        <v>3</v>
      </c>
      <c r="E74">
        <f t="array" ref="E74">COUNT(SMALL(IF(ISERROR(FIND(MID(" "&amp;C74&amp;" ",ROW($1:$50),1),$E$1))+(ROW($1:$50)&gt;LEN(C74)+2),"",ROW($1:$50)),COLUMN($A:$K)))-1</f>
        <v>4</v>
      </c>
      <c r="F74">
        <f t="array" ref="F74">COUNT(-(SEARCH(IFERROR(MID(C74,SMALL(IF(ISERROR(FIND(MID(" "&amp;C74&amp;" ",ROW($1:$50),1),$E$1))+(ROW($1:$50)&gt;LEN(C74)+2),"",ROW($1:$50)),COLUMN($A:$K)),IF(SMALL(IF(ISERROR(FIND(MID(" "&amp;C74&amp;" ",ROW($1:$50),1),$E$1))+(ROW($1:$50)&gt;LEN(C74)+2),"",ROW($1:$50)),COLUMN($B:$L))-SMALL(IF(ISERROR(FIND(MID(" "&amp;C74&amp;" ",ROW($1:$50),1),$E$1))+(ROW($1:$50)&gt;LEN(C74)+2),"",ROW($1:$50)),COLUMN($A:$K))-1,SMALL(IF(ISERROR(FIND(MID(" "&amp;C74&amp;" ",ROW($1:$50),1),$E$1))+(ROW($1:$50)&gt;LEN(C74)+2),"",ROW($1:$50)),COLUMN($B:$L))-SMALL(IF(ISERROR(FIND(MID(" "&amp;C74&amp;" ",ROW($1:$50),1),$E$1))+(ROW($1:$50)&gt;LEN(C74)+2),"",ROW($1:$50)),COLUMN($A:$K))-1,"#")),"#"),B74)&gt;1))</f>
        <v>3</v>
      </c>
    </row>
    <row r="75" spans="1:6">
      <c r="A75">
        <v>5014740</v>
      </c>
      <c r="B75" t="s">
        <v>42</v>
      </c>
      <c r="C75" t="str">
        <f>VLOOKUP(A75,классификатор!$A$1:$B$34,2,0)</f>
        <v>Масло Солнышко Классич.подс. 2л СНГ</v>
      </c>
      <c r="D75">
        <f t="array" ref="D75">COUNT(-(SEARCH(IFERROR(MID(C75,SMALL(IF(ISERROR(FIND(MID(" "&amp;C75&amp;" ",ROW($1:$50),1),$E$1))+(ROW($1:$50)&gt;LEN(C75)+2),"",ROW($1:$50)),COLUMN($A:$K)),SMALL(IF(ISERROR(FIND(MID(" "&amp;C75&amp;" ",ROW($1:$50),1),$E$1))+(ROW($1:$50)&gt;LEN(C75)+2),"",ROW($1:$50)),COLUMN($B:$L))-SMALL(IF(ISERROR(FIND(MID(" "&amp;C75&amp;" ",ROW($1:$50),1),$E$1))+(ROW($1:$50)&gt;LEN(C75)+2),"",ROW($1:$50)),COLUMN($A:$K))-1),"#"),B75)&gt;1))</f>
        <v>5</v>
      </c>
      <c r="E75">
        <f t="array" ref="E75">COUNT(SMALL(IF(ISERROR(FIND(MID(" "&amp;C75&amp;" ",ROW($1:$50),1),$E$1))+(ROW($1:$50)&gt;LEN(C75)+2),"",ROW($1:$50)),COLUMN($A:$K)))-1</f>
        <v>7</v>
      </c>
      <c r="F75">
        <f t="array" ref="F75">COUNT(-(SEARCH(IFERROR(MID(C75,SMALL(IF(ISERROR(FIND(MID(" "&amp;C75&amp;" ",ROW($1:$50),1),$E$1))+(ROW($1:$50)&gt;LEN(C75)+2),"",ROW($1:$50)),COLUMN($A:$K)),IF(SMALL(IF(ISERROR(FIND(MID(" "&amp;C75&amp;" ",ROW($1:$50),1),$E$1))+(ROW($1:$50)&gt;LEN(C75)+2),"",ROW($1:$50)),COLUMN($B:$L))-SMALL(IF(ISERROR(FIND(MID(" "&amp;C75&amp;" ",ROW($1:$50),1),$E$1))+(ROW($1:$50)&gt;LEN(C75)+2),"",ROW($1:$50)),COLUMN($A:$K))-1,SMALL(IF(ISERROR(FIND(MID(" "&amp;C75&amp;" ",ROW($1:$50),1),$E$1))+(ROW($1:$50)&gt;LEN(C75)+2),"",ROW($1:$50)),COLUMN($B:$L))-SMALL(IF(ISERROR(FIND(MID(" "&amp;C75&amp;" ",ROW($1:$50),1),$E$1))+(ROW($1:$50)&gt;LEN(C75)+2),"",ROW($1:$50)),COLUMN($A:$K))-1,"#")),"#"),B75)&gt;1))</f>
        <v>4</v>
      </c>
    </row>
    <row r="76" spans="1:6">
      <c r="A76">
        <v>5012178</v>
      </c>
      <c r="B76" t="s">
        <v>41</v>
      </c>
      <c r="C76" t="str">
        <f>VLOOKUP(A76,классификатор!$A$1:$B$34,2,0)</f>
        <v>Масло Солнышко Классич.подс.3л СНГ</v>
      </c>
      <c r="D76">
        <f t="array" ref="D76">COUNT(-(SEARCH(IFERROR(MID(C76,SMALL(IF(ISERROR(FIND(MID(" "&amp;C76&amp;" ",ROW($1:$50),1),$E$1))+(ROW($1:$50)&gt;LEN(C76)+2),"",ROW($1:$50)),COLUMN($A:$K)),SMALL(IF(ISERROR(FIND(MID(" "&amp;C76&amp;" ",ROW($1:$50),1),$E$1))+(ROW($1:$50)&gt;LEN(C76)+2),"",ROW($1:$50)),COLUMN($B:$L))-SMALL(IF(ISERROR(FIND(MID(" "&amp;C76&amp;" ",ROW($1:$50),1),$E$1))+(ROW($1:$50)&gt;LEN(C76)+2),"",ROW($1:$50)),COLUMN($A:$K))-1),"#"),B76)&gt;1))</f>
        <v>4</v>
      </c>
      <c r="E76">
        <f t="array" ref="E76">COUNT(SMALL(IF(ISERROR(FIND(MID(" "&amp;C76&amp;" ",ROW($1:$50),1),$E$1))+(ROW($1:$50)&gt;LEN(C76)+2),"",ROW($1:$50)),COLUMN($A:$K)))-1</f>
        <v>6</v>
      </c>
      <c r="F76">
        <f t="array" ref="F76">COUNT(-(SEARCH(IFERROR(MID(C76,SMALL(IF(ISERROR(FIND(MID(" "&amp;C76&amp;" ",ROW($1:$50),1),$E$1))+(ROW($1:$50)&gt;LEN(C76)+2),"",ROW($1:$50)),COLUMN($A:$K)),IF(SMALL(IF(ISERROR(FIND(MID(" "&amp;C76&amp;" ",ROW($1:$50),1),$E$1))+(ROW($1:$50)&gt;LEN(C76)+2),"",ROW($1:$50)),COLUMN($B:$L))-SMALL(IF(ISERROR(FIND(MID(" "&amp;C76&amp;" ",ROW($1:$50),1),$E$1))+(ROW($1:$50)&gt;LEN(C76)+2),"",ROW($1:$50)),COLUMN($A:$K))-1,SMALL(IF(ISERROR(FIND(MID(" "&amp;C76&amp;" ",ROW($1:$50),1),$E$1))+(ROW($1:$50)&gt;LEN(C76)+2),"",ROW($1:$50)),COLUMN($B:$L))-SMALL(IF(ISERROR(FIND(MID(" "&amp;C76&amp;" ",ROW($1:$50),1),$E$1))+(ROW($1:$50)&gt;LEN(C76)+2),"",ROW($1:$50)),COLUMN($A:$K))-1,"#")),"#"),B76)&gt;1))</f>
        <v>4</v>
      </c>
    </row>
    <row r="77" spans="1:6">
      <c r="A77">
        <v>5012179</v>
      </c>
      <c r="B77" t="s">
        <v>40</v>
      </c>
      <c r="C77" t="str">
        <f>VLOOKUP(A77,классификатор!$A$1:$B$34,2,0)</f>
        <v>Масло Солнышко Классич.подс.5л СНГ</v>
      </c>
      <c r="D77">
        <f t="array" ref="D77">COUNT(-(SEARCH(IFERROR(MID(C77,SMALL(IF(ISERROR(FIND(MID(" "&amp;C77&amp;" ",ROW($1:$50),1),$E$1))+(ROW($1:$50)&gt;LEN(C77)+2),"",ROW($1:$50)),COLUMN($A:$K)),SMALL(IF(ISERROR(FIND(MID(" "&amp;C77&amp;" ",ROW($1:$50),1),$E$1))+(ROW($1:$50)&gt;LEN(C77)+2),"",ROW($1:$50)),COLUMN($B:$L))-SMALL(IF(ISERROR(FIND(MID(" "&amp;C77&amp;" ",ROW($1:$50),1),$E$1))+(ROW($1:$50)&gt;LEN(C77)+2),"",ROW($1:$50)),COLUMN($A:$K))-1),"#"),B77)&gt;1))</f>
        <v>4</v>
      </c>
      <c r="E77">
        <f t="array" ref="E77">COUNT(SMALL(IF(ISERROR(FIND(MID(" "&amp;C77&amp;" ",ROW($1:$50),1),$E$1))+(ROW($1:$50)&gt;LEN(C77)+2),"",ROW($1:$50)),COLUMN($A:$K)))-1</f>
        <v>6</v>
      </c>
      <c r="F77">
        <f t="array" ref="F77">COUNT(-(SEARCH(IFERROR(MID(C77,SMALL(IF(ISERROR(FIND(MID(" "&amp;C77&amp;" ",ROW($1:$50),1),$E$1))+(ROW($1:$50)&gt;LEN(C77)+2),"",ROW($1:$50)),COLUMN($A:$K)),IF(SMALL(IF(ISERROR(FIND(MID(" "&amp;C77&amp;" ",ROW($1:$50),1),$E$1))+(ROW($1:$50)&gt;LEN(C77)+2),"",ROW($1:$50)),COLUMN($B:$L))-SMALL(IF(ISERROR(FIND(MID(" "&amp;C77&amp;" ",ROW($1:$50),1),$E$1))+(ROW($1:$50)&gt;LEN(C77)+2),"",ROW($1:$50)),COLUMN($A:$K))-1,SMALL(IF(ISERROR(FIND(MID(" "&amp;C77&amp;" ",ROW($1:$50),1),$E$1))+(ROW($1:$50)&gt;LEN(C77)+2),"",ROW($1:$50)),COLUMN($B:$L))-SMALL(IF(ISERROR(FIND(MID(" "&amp;C77&amp;" ",ROW($1:$50),1),$E$1))+(ROW($1:$50)&gt;LEN(C77)+2),"",ROW($1:$50)),COLUMN($A:$K))-1,"#")),"#"),B77)&gt;1))</f>
        <v>4</v>
      </c>
    </row>
    <row r="78" spans="1:6">
      <c r="A78">
        <v>5011758</v>
      </c>
      <c r="B78" t="s">
        <v>39</v>
      </c>
      <c r="C78" t="str">
        <f>VLOOKUP(A78,классификатор!$A$1:$B$34,2,0)</f>
        <v>Масло Солнышко Классическая 1л</v>
      </c>
      <c r="D78">
        <f t="array" ref="D78">COUNT(-(SEARCH(IFERROR(MID(C78,SMALL(IF(ISERROR(FIND(MID(" "&amp;C78&amp;" ",ROW($1:$50),1),$E$1))+(ROW($1:$50)&gt;LEN(C78)+2),"",ROW($1:$50)),COLUMN($A:$K)),SMALL(IF(ISERROR(FIND(MID(" "&amp;C78&amp;" ",ROW($1:$50),1),$E$1))+(ROW($1:$50)&gt;LEN(C78)+2),"",ROW($1:$50)),COLUMN($B:$L))-SMALL(IF(ISERROR(FIND(MID(" "&amp;C78&amp;" ",ROW($1:$50),1),$E$1))+(ROW($1:$50)&gt;LEN(C78)+2),"",ROW($1:$50)),COLUMN($A:$K))-1),"#"),B78)&gt;1))</f>
        <v>3</v>
      </c>
      <c r="E78">
        <f t="array" ref="E78">COUNT(SMALL(IF(ISERROR(FIND(MID(" "&amp;C78&amp;" ",ROW($1:$50),1),$E$1))+(ROW($1:$50)&gt;LEN(C78)+2),"",ROW($1:$50)),COLUMN($A:$K)))-1</f>
        <v>4</v>
      </c>
      <c r="F78">
        <f t="array" ref="F78">COUNT(-(SEARCH(IFERROR(MID(C78,SMALL(IF(ISERROR(FIND(MID(" "&amp;C78&amp;" ",ROW($1:$50),1),$E$1))+(ROW($1:$50)&gt;LEN(C78)+2),"",ROW($1:$50)),COLUMN($A:$K)),IF(SMALL(IF(ISERROR(FIND(MID(" "&amp;C78&amp;" ",ROW($1:$50),1),$E$1))+(ROW($1:$50)&gt;LEN(C78)+2),"",ROW($1:$50)),COLUMN($B:$L))-SMALL(IF(ISERROR(FIND(MID(" "&amp;C78&amp;" ",ROW($1:$50),1),$E$1))+(ROW($1:$50)&gt;LEN(C78)+2),"",ROW($1:$50)),COLUMN($A:$K))-1,SMALL(IF(ISERROR(FIND(MID(" "&amp;C78&amp;" ",ROW($1:$50),1),$E$1))+(ROW($1:$50)&gt;LEN(C78)+2),"",ROW($1:$50)),COLUMN($B:$L))-SMALL(IF(ISERROR(FIND(MID(" "&amp;C78&amp;" ",ROW($1:$50),1),$E$1))+(ROW($1:$50)&gt;LEN(C78)+2),"",ROW($1:$50)),COLUMN($A:$K))-1,"#")),"#"),B78)&gt;1))</f>
        <v>3</v>
      </c>
    </row>
    <row r="79" spans="1:6">
      <c r="A79">
        <v>5014740</v>
      </c>
      <c r="B79" t="s">
        <v>38</v>
      </c>
      <c r="C79" t="str">
        <f>VLOOKUP(A79,классификатор!$A$1:$B$34,2,0)</f>
        <v>Масло Солнышко Классич.подс. 2л СНГ</v>
      </c>
      <c r="D79">
        <f t="array" ref="D79">COUNT(-(SEARCH(IFERROR(MID(C79,SMALL(IF(ISERROR(FIND(MID(" "&amp;C79&amp;" ",ROW($1:$50),1),$E$1))+(ROW($1:$50)&gt;LEN(C79)+2),"",ROW($1:$50)),COLUMN($A:$K)),SMALL(IF(ISERROR(FIND(MID(" "&amp;C79&amp;" ",ROW($1:$50),1),$E$1))+(ROW($1:$50)&gt;LEN(C79)+2),"",ROW($1:$50)),COLUMN($B:$L))-SMALL(IF(ISERROR(FIND(MID(" "&amp;C79&amp;" ",ROW($1:$50),1),$E$1))+(ROW($1:$50)&gt;LEN(C79)+2),"",ROW($1:$50)),COLUMN($A:$K))-1),"#"),B79)&gt;1))</f>
        <v>5</v>
      </c>
      <c r="E79">
        <f t="array" ref="E79">COUNT(SMALL(IF(ISERROR(FIND(MID(" "&amp;C79&amp;" ",ROW($1:$50),1),$E$1))+(ROW($1:$50)&gt;LEN(C79)+2),"",ROW($1:$50)),COLUMN($A:$K)))-1</f>
        <v>7</v>
      </c>
      <c r="F79">
        <f t="array" ref="F79">COUNT(-(SEARCH(IFERROR(MID(C79,SMALL(IF(ISERROR(FIND(MID(" "&amp;C79&amp;" ",ROW($1:$50),1),$E$1))+(ROW($1:$50)&gt;LEN(C79)+2),"",ROW($1:$50)),COLUMN($A:$K)),IF(SMALL(IF(ISERROR(FIND(MID(" "&amp;C79&amp;" ",ROW($1:$50),1),$E$1))+(ROW($1:$50)&gt;LEN(C79)+2),"",ROW($1:$50)),COLUMN($B:$L))-SMALL(IF(ISERROR(FIND(MID(" "&amp;C79&amp;" ",ROW($1:$50),1),$E$1))+(ROW($1:$50)&gt;LEN(C79)+2),"",ROW($1:$50)),COLUMN($A:$K))-1,SMALL(IF(ISERROR(FIND(MID(" "&amp;C79&amp;" ",ROW($1:$50),1),$E$1))+(ROW($1:$50)&gt;LEN(C79)+2),"",ROW($1:$50)),COLUMN($B:$L))-SMALL(IF(ISERROR(FIND(MID(" "&amp;C79&amp;" ",ROW($1:$50),1),$E$1))+(ROW($1:$50)&gt;LEN(C79)+2),"",ROW($1:$50)),COLUMN($A:$K))-1,"#")),"#"),B79)&gt;1))</f>
        <v>4</v>
      </c>
    </row>
    <row r="80" spans="1:6">
      <c r="A80">
        <v>5012178</v>
      </c>
      <c r="B80" t="s">
        <v>37</v>
      </c>
      <c r="C80" t="str">
        <f>VLOOKUP(A80,классификатор!$A$1:$B$34,2,0)</f>
        <v>Масло Солнышко Классич.подс.3л СНГ</v>
      </c>
      <c r="D80">
        <f t="array" ref="D80">COUNT(-(SEARCH(IFERROR(MID(C80,SMALL(IF(ISERROR(FIND(MID(" "&amp;C80&amp;" ",ROW($1:$50),1),$E$1))+(ROW($1:$50)&gt;LEN(C80)+2),"",ROW($1:$50)),COLUMN($A:$K)),SMALL(IF(ISERROR(FIND(MID(" "&amp;C80&amp;" ",ROW($1:$50),1),$E$1))+(ROW($1:$50)&gt;LEN(C80)+2),"",ROW($1:$50)),COLUMN($B:$L))-SMALL(IF(ISERROR(FIND(MID(" "&amp;C80&amp;" ",ROW($1:$50),1),$E$1))+(ROW($1:$50)&gt;LEN(C80)+2),"",ROW($1:$50)),COLUMN($A:$K))-1),"#"),B80)&gt;1))</f>
        <v>4</v>
      </c>
      <c r="E80">
        <f t="array" ref="E80">COUNT(SMALL(IF(ISERROR(FIND(MID(" "&amp;C80&amp;" ",ROW($1:$50),1),$E$1))+(ROW($1:$50)&gt;LEN(C80)+2),"",ROW($1:$50)),COLUMN($A:$K)))-1</f>
        <v>6</v>
      </c>
      <c r="F80">
        <f t="array" ref="F80">COUNT(-(SEARCH(IFERROR(MID(C80,SMALL(IF(ISERROR(FIND(MID(" "&amp;C80&amp;" ",ROW($1:$50),1),$E$1))+(ROW($1:$50)&gt;LEN(C80)+2),"",ROW($1:$50)),COLUMN($A:$K)),IF(SMALL(IF(ISERROR(FIND(MID(" "&amp;C80&amp;" ",ROW($1:$50),1),$E$1))+(ROW($1:$50)&gt;LEN(C80)+2),"",ROW($1:$50)),COLUMN($B:$L))-SMALL(IF(ISERROR(FIND(MID(" "&amp;C80&amp;" ",ROW($1:$50),1),$E$1))+(ROW($1:$50)&gt;LEN(C80)+2),"",ROW($1:$50)),COLUMN($A:$K))-1,SMALL(IF(ISERROR(FIND(MID(" "&amp;C80&amp;" ",ROW($1:$50),1),$E$1))+(ROW($1:$50)&gt;LEN(C80)+2),"",ROW($1:$50)),COLUMN($B:$L))-SMALL(IF(ISERROR(FIND(MID(" "&amp;C80&amp;" ",ROW($1:$50),1),$E$1))+(ROW($1:$50)&gt;LEN(C80)+2),"",ROW($1:$50)),COLUMN($A:$K))-1,"#")),"#"),B80)&gt;1))</f>
        <v>4</v>
      </c>
    </row>
    <row r="81" spans="1:6">
      <c r="A81">
        <v>5012179</v>
      </c>
      <c r="B81" t="s">
        <v>36</v>
      </c>
      <c r="C81" t="str">
        <f>VLOOKUP(A81,классификатор!$A$1:$B$34,2,0)</f>
        <v>Масло Солнышко Классич.подс.5л СНГ</v>
      </c>
      <c r="D81">
        <f t="array" ref="D81">COUNT(-(SEARCH(IFERROR(MID(C81,SMALL(IF(ISERROR(FIND(MID(" "&amp;C81&amp;" ",ROW($1:$50),1),$E$1))+(ROW($1:$50)&gt;LEN(C81)+2),"",ROW($1:$50)),COLUMN($A:$K)),SMALL(IF(ISERROR(FIND(MID(" "&amp;C81&amp;" ",ROW($1:$50),1),$E$1))+(ROW($1:$50)&gt;LEN(C81)+2),"",ROW($1:$50)),COLUMN($B:$L))-SMALL(IF(ISERROR(FIND(MID(" "&amp;C81&amp;" ",ROW($1:$50),1),$E$1))+(ROW($1:$50)&gt;LEN(C81)+2),"",ROW($1:$50)),COLUMN($A:$K))-1),"#"),B81)&gt;1))</f>
        <v>4</v>
      </c>
      <c r="E81">
        <f t="array" ref="E81">COUNT(SMALL(IF(ISERROR(FIND(MID(" "&amp;C81&amp;" ",ROW($1:$50),1),$E$1))+(ROW($1:$50)&gt;LEN(C81)+2),"",ROW($1:$50)),COLUMN($A:$K)))-1</f>
        <v>6</v>
      </c>
      <c r="F81">
        <f t="array" ref="F81">COUNT(-(SEARCH(IFERROR(MID(C81,SMALL(IF(ISERROR(FIND(MID(" "&amp;C81&amp;" ",ROW($1:$50),1),$E$1))+(ROW($1:$50)&gt;LEN(C81)+2),"",ROW($1:$50)),COLUMN($A:$K)),IF(SMALL(IF(ISERROR(FIND(MID(" "&amp;C81&amp;" ",ROW($1:$50),1),$E$1))+(ROW($1:$50)&gt;LEN(C81)+2),"",ROW($1:$50)),COLUMN($B:$L))-SMALL(IF(ISERROR(FIND(MID(" "&amp;C81&amp;" ",ROW($1:$50),1),$E$1))+(ROW($1:$50)&gt;LEN(C81)+2),"",ROW($1:$50)),COLUMN($A:$K))-1,SMALL(IF(ISERROR(FIND(MID(" "&amp;C81&amp;" ",ROW($1:$50),1),$E$1))+(ROW($1:$50)&gt;LEN(C81)+2),"",ROW($1:$50)),COLUMN($B:$L))-SMALL(IF(ISERROR(FIND(MID(" "&amp;C81&amp;" ",ROW($1:$50),1),$E$1))+(ROW($1:$50)&gt;LEN(C81)+2),"",ROW($1:$50)),COLUMN($A:$K))-1,"#")),"#"),B81)&gt;1))</f>
        <v>4</v>
      </c>
    </row>
    <row r="82" spans="1:6">
      <c r="A82">
        <v>5017723</v>
      </c>
      <c r="B82" t="s">
        <v>35</v>
      </c>
      <c r="C82" t="str">
        <f>VLOOKUP(A82,классификатор!$A$1:$B$34,2,0)</f>
        <v>Масло Ивановна подсолн. 0,9л RU (15)</v>
      </c>
      <c r="D82">
        <f t="array" ref="D82">COUNT(-(SEARCH(IFERROR(MID(C82,SMALL(IF(ISERROR(FIND(MID(" "&amp;C82&amp;" ",ROW($1:$50),1),$E$1))+(ROW($1:$50)&gt;LEN(C82)+2),"",ROW($1:$50)),COLUMN($A:$K)),SMALL(IF(ISERROR(FIND(MID(" "&amp;C82&amp;" ",ROW($1:$50),1),$E$1))+(ROW($1:$50)&gt;LEN(C82)+2),"",ROW($1:$50)),COLUMN($B:$L))-SMALL(IF(ISERROR(FIND(MID(" "&amp;C82&amp;" ",ROW($1:$50),1),$E$1))+(ROW($1:$50)&gt;LEN(C82)+2),"",ROW($1:$50)),COLUMN($A:$K))-1),"#"),B82)&gt;1))</f>
        <v>10</v>
      </c>
      <c r="E82">
        <f t="array" ref="E82">COUNT(SMALL(IF(ISERROR(FIND(MID(" "&amp;C82&amp;" ",ROW($1:$50),1),$E$1))+(ROW($1:$50)&gt;LEN(C82)+2),"",ROW($1:$50)),COLUMN($A:$K)))-1</f>
        <v>10</v>
      </c>
      <c r="F82">
        <f t="array" ref="F82">COUNT(-(SEARCH(IFERROR(MID(C82,SMALL(IF(ISERROR(FIND(MID(" "&amp;C82&amp;" ",ROW($1:$50),1),$E$1))+(ROW($1:$50)&gt;LEN(C82)+2),"",ROW($1:$50)),COLUMN($A:$K)),IF(SMALL(IF(ISERROR(FIND(MID(" "&amp;C82&amp;" ",ROW($1:$50),1),$E$1))+(ROW($1:$50)&gt;LEN(C82)+2),"",ROW($1:$50)),COLUMN($B:$L))-SMALL(IF(ISERROR(FIND(MID(" "&amp;C82&amp;" ",ROW($1:$50),1),$E$1))+(ROW($1:$50)&gt;LEN(C82)+2),"",ROW($1:$50)),COLUMN($A:$K))-1,SMALL(IF(ISERROR(FIND(MID(" "&amp;C82&amp;" ",ROW($1:$50),1),$E$1))+(ROW($1:$50)&gt;LEN(C82)+2),"",ROW($1:$50)),COLUMN($B:$L))-SMALL(IF(ISERROR(FIND(MID(" "&amp;C82&amp;" ",ROW($1:$50),1),$E$1))+(ROW($1:$50)&gt;LEN(C82)+2),"",ROW($1:$50)),COLUMN($A:$K))-1,"#")),"#"),B82)&gt;1))</f>
        <v>7</v>
      </c>
    </row>
    <row r="83" spans="1:6">
      <c r="A83">
        <v>5017712</v>
      </c>
      <c r="B83" t="s">
        <v>34</v>
      </c>
      <c r="C83" t="str">
        <f>VLOOKUP(A83,классификатор!$A$1:$B$34,2,0)</f>
        <v>Масло Скозочное подсолн. 0,9л RU (15)</v>
      </c>
      <c r="D83">
        <f t="array" ref="D83">COUNT(-(SEARCH(IFERROR(MID(C83,SMALL(IF(ISERROR(FIND(MID(" "&amp;C83&amp;" ",ROW($1:$50),1),$E$1))+(ROW($1:$50)&gt;LEN(C83)+2),"",ROW($1:$50)),COLUMN($A:$K)),SMALL(IF(ISERROR(FIND(MID(" "&amp;C83&amp;" ",ROW($1:$50),1),$E$1))+(ROW($1:$50)&gt;LEN(C83)+2),"",ROW($1:$50)),COLUMN($B:$L))-SMALL(IF(ISERROR(FIND(MID(" "&amp;C83&amp;" ",ROW($1:$50),1),$E$1))+(ROW($1:$50)&gt;LEN(C83)+2),"",ROW($1:$50)),COLUMN($A:$K))-1),"#"),B83)&gt;1))</f>
        <v>9</v>
      </c>
      <c r="E83">
        <f t="array" ref="E83">COUNT(SMALL(IF(ISERROR(FIND(MID(" "&amp;C83&amp;" ",ROW($1:$50),1),$E$1))+(ROW($1:$50)&gt;LEN(C83)+2),"",ROW($1:$50)),COLUMN($A:$K)))-1</f>
        <v>10</v>
      </c>
      <c r="F83">
        <f t="array" ref="F83">COUNT(-(SEARCH(IFERROR(MID(C83,SMALL(IF(ISERROR(FIND(MID(" "&amp;C83&amp;" ",ROW($1:$50),1),$E$1))+(ROW($1:$50)&gt;LEN(C83)+2),"",ROW($1:$50)),COLUMN($A:$K)),IF(SMALL(IF(ISERROR(FIND(MID(" "&amp;C83&amp;" ",ROW($1:$50),1),$E$1))+(ROW($1:$50)&gt;LEN(C83)+2),"",ROW($1:$50)),COLUMN($B:$L))-SMALL(IF(ISERROR(FIND(MID(" "&amp;C83&amp;" ",ROW($1:$50),1),$E$1))+(ROW($1:$50)&gt;LEN(C83)+2),"",ROW($1:$50)),COLUMN($A:$K))-1,SMALL(IF(ISERROR(FIND(MID(" "&amp;C83&amp;" ",ROW($1:$50),1),$E$1))+(ROW($1:$50)&gt;LEN(C83)+2),"",ROW($1:$50)),COLUMN($B:$L))-SMALL(IF(ISERROR(FIND(MID(" "&amp;C83&amp;" ",ROW($1:$50),1),$E$1))+(ROW($1:$50)&gt;LEN(C83)+2),"",ROW($1:$50)),COLUMN($A:$K))-1,"#")),"#"),B83)&gt;1))</f>
        <v>6</v>
      </c>
    </row>
  </sheetData>
  <autoFilter ref="A1:B8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классификатор</vt:lpstr>
      <vt:lpstr>проверка</vt:lpstr>
    </vt:vector>
  </TitlesOfParts>
  <Company>Bunge EMEA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Sitdikova</dc:creator>
  <cp:lastModifiedBy>Администратор</cp:lastModifiedBy>
  <dcterms:created xsi:type="dcterms:W3CDTF">2015-11-13T12:29:38Z</dcterms:created>
  <dcterms:modified xsi:type="dcterms:W3CDTF">2015-11-13T17:52:54Z</dcterms:modified>
</cp:coreProperties>
</file>