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720" activeTab="0"/>
  </bookViews>
  <sheets>
    <sheet name="свод" sheetId="1" r:id="rId1"/>
    <sheet name="цена" sheetId="2" r:id="rId2"/>
  </sheets>
  <definedNames/>
  <calcPr fullCalcOnLoad="1"/>
</workbook>
</file>

<file path=xl/sharedStrings.xml><?xml version="1.0" encoding="utf-8"?>
<sst xmlns="http://schemas.openxmlformats.org/spreadsheetml/2006/main" count="160" uniqueCount="116">
  <si>
    <t>по</t>
  </si>
  <si>
    <t>№ п/п</t>
  </si>
  <si>
    <t>Имя клиента</t>
  </si>
  <si>
    <t>Дата документа</t>
  </si>
  <si>
    <t>Оплачено</t>
  </si>
  <si>
    <t>Прибыль</t>
  </si>
  <si>
    <t>Наименование товара</t>
  </si>
  <si>
    <t>Артикул</t>
  </si>
  <si>
    <t>&lt;jx:forEach items="${formatter.loadOperations(group.items)}" var="row"&gt;</t>
  </si>
  <si>
    <t>&lt;/jx:forEach&gt;</t>
  </si>
  <si>
    <t>${row.name}</t>
  </si>
  <si>
    <t>${row.moment}</t>
  </si>
  <si>
    <t>${row.tail.payedSum / 100}</t>
  </si>
  <si>
    <t>${position.consignment.good.name}</t>
  </si>
  <si>
    <t>&lt;jx:forEach items="${row.positions}" var="position"&gt;</t>
  </si>
  <si>
    <t>${(position.price.sumInCurrency * position.quantity) / 100}</t>
  </si>
  <si>
    <t>&lt;jx:if test="${global_periodFilter != null}"&gt;</t>
  </si>
  <si>
    <t>${formatter.getExcelDate(global_periodFilter.parameters[0].value)}</t>
  </si>
  <si>
    <t>${formatter.getExcelDate(global_periodFilter.parameters[1].value)}</t>
  </si>
  <si>
    <t>&lt;/jx:if&gt;</t>
  </si>
  <si>
    <t>Период с</t>
  </si>
  <si>
    <t>&lt;jx:forEach items="${rows}" groupBy="attributeMap(Сотрудник).value.id"&gt;</t>
  </si>
  <si>
    <t>${group.item.getAttributeMap().get('Сотрудник').getValue().name}</t>
  </si>
  <si>
    <t>Код</t>
  </si>
  <si>
    <t>Наименование</t>
  </si>
  <si>
    <t>Номер приемки</t>
  </si>
  <si>
    <t>Принято</t>
  </si>
  <si>
    <t>Реализовано</t>
  </si>
  <si>
    <t>${row.sourceAgentRequisite.agent.name}</t>
  </si>
  <si>
    <t>${position.price.sum / 100}</t>
  </si>
  <si>
    <t>${position.quantity}</t>
  </si>
  <si>
    <t>Цена сбыта</t>
  </si>
  <si>
    <t>Сумма сбыта</t>
  </si>
  <si>
    <t>$[K16-H16]</t>
  </si>
  <si>
    <t>$[G16 * J16]</t>
  </si>
  <si>
    <t>Цена закупа</t>
  </si>
  <si>
    <t>Кол-во закупа</t>
  </si>
  <si>
    <t>Сумма закупа</t>
  </si>
  <si>
    <t>Количество</t>
  </si>
  <si>
    <t>Цена</t>
  </si>
  <si>
    <t>145110 (36)</t>
  </si>
  <si>
    <t>460224521114536</t>
  </si>
  <si>
    <t xml:space="preserve">Клейкая лента 48мм*150м (110) </t>
  </si>
  <si>
    <t>150110 (30)</t>
  </si>
  <si>
    <t>460224521115030</t>
  </si>
  <si>
    <t>150110Д</t>
  </si>
  <si>
    <t>150120 (30)</t>
  </si>
  <si>
    <t xml:space="preserve">Клейкая лента 48мм*150м (120) </t>
  </si>
  <si>
    <t>44110 (36)</t>
  </si>
  <si>
    <t>46022452114436</t>
  </si>
  <si>
    <t xml:space="preserve">Клейкая лента 48мм*50м (110) </t>
  </si>
  <si>
    <t>57110 (72)</t>
  </si>
  <si>
    <t>46022452115772</t>
  </si>
  <si>
    <t xml:space="preserve">Клейкая лента 48мм*66м (110*) </t>
  </si>
  <si>
    <t>60110 (36)</t>
  </si>
  <si>
    <t>46022452116036</t>
  </si>
  <si>
    <t xml:space="preserve">Клейкая лента 48мм*66м (110) </t>
  </si>
  <si>
    <t>60110м (36)</t>
  </si>
  <si>
    <t>66130 (24)</t>
  </si>
  <si>
    <t>46022452136624</t>
  </si>
  <si>
    <t xml:space="preserve">Клейкая лента 72мм*66м (130) </t>
  </si>
  <si>
    <t>66130 (36)</t>
  </si>
  <si>
    <t>46022452136636</t>
  </si>
  <si>
    <t xml:space="preserve">Клейкая лента 48мм*66м (130) красный </t>
  </si>
  <si>
    <t xml:space="preserve">Клейкая лента 48мм*66м (130) желтый </t>
  </si>
  <si>
    <t xml:space="preserve">Клейкая лента 48мм*66м (130) синий </t>
  </si>
  <si>
    <t xml:space="preserve">Клейкая лента 48мм*66м (130) зеленый </t>
  </si>
  <si>
    <t>9848 (1)</t>
  </si>
  <si>
    <t xml:space="preserve">Отходы пленки термоусадочной </t>
  </si>
  <si>
    <t>9852 (1)</t>
  </si>
  <si>
    <t xml:space="preserve">Отходы п/э пленки </t>
  </si>
  <si>
    <t>9853 (1)</t>
  </si>
  <si>
    <t xml:space="preserve">Пленка полимерная рециклированная </t>
  </si>
  <si>
    <t>9854 (1)</t>
  </si>
  <si>
    <t xml:space="preserve">Макулатура МС-5Б </t>
  </si>
  <si>
    <t>9855 (1)</t>
  </si>
  <si>
    <t xml:space="preserve">Биг-беги рециклированные </t>
  </si>
  <si>
    <t>9858 (1)</t>
  </si>
  <si>
    <t xml:space="preserve">Макулатура МС-8 В </t>
  </si>
  <si>
    <t>9859 (1)</t>
  </si>
  <si>
    <t xml:space="preserve">Ящик бананов б/у </t>
  </si>
  <si>
    <t>9860 (1)</t>
  </si>
  <si>
    <t xml:space="preserve">Гофрокартон прокладочный для поддонов/паллет 1200*800мм, Т-21, Бурый, В (б/у) </t>
  </si>
  <si>
    <t>9861 (1)</t>
  </si>
  <si>
    <t xml:space="preserve">Европоддон деревянный 1200x800мм (б/у) </t>
  </si>
  <si>
    <t>Б.1.6 (6)</t>
  </si>
  <si>
    <t>4602245111166</t>
  </si>
  <si>
    <t xml:space="preserve">Стрейч пленка Р-80 500мм*17мкм </t>
  </si>
  <si>
    <t>Б.2.0 кг (6)</t>
  </si>
  <si>
    <t>4602245112206</t>
  </si>
  <si>
    <t xml:space="preserve">Стрейч пленка S50 500мм*20мкм </t>
  </si>
  <si>
    <t>Д.1.8 (6)</t>
  </si>
  <si>
    <t>4602245112186</t>
  </si>
  <si>
    <t>К.2.0 кг (6)</t>
  </si>
  <si>
    <t>Р.2.1 (6)</t>
  </si>
  <si>
    <t>4602245111216</t>
  </si>
  <si>
    <t xml:space="preserve">Стрейч пленка (6) 1С </t>
  </si>
  <si>
    <t>РР 16</t>
  </si>
  <si>
    <t xml:space="preserve">Скоба металлическая для ленты 15-16мм (РР 16) </t>
  </si>
  <si>
    <t>С.1.0 (9)</t>
  </si>
  <si>
    <t>4602245112109</t>
  </si>
  <si>
    <t>С.1.4 (6)</t>
  </si>
  <si>
    <t>4602245112146</t>
  </si>
  <si>
    <t>С.1.6 (6)</t>
  </si>
  <si>
    <t>4602245112166</t>
  </si>
  <si>
    <t>С.1.8 (6)</t>
  </si>
  <si>
    <t xml:space="preserve">Стрейч пленка S50 500мм*23мкм </t>
  </si>
  <si>
    <t>С.1.9 (6)</t>
  </si>
  <si>
    <t>4602245112196</t>
  </si>
  <si>
    <t>С.2.0 (6)</t>
  </si>
  <si>
    <t>С50.23.15</t>
  </si>
  <si>
    <t>46022451121516</t>
  </si>
  <si>
    <t xml:space="preserve">Стрейч пленка машинная S50 500мм*23мкм </t>
  </si>
  <si>
    <t>ср знач</t>
  </si>
  <si>
    <t>сумма</t>
  </si>
  <si>
    <t>подстановка цены по позиции столбец С16 из листа "цена" столбец 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</si>
</sst>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%"/>
    <numFmt numFmtId="174" formatCode="0.000%"/>
    <numFmt numFmtId="175" formatCode="dd/mm/yyyy\ hh:mm"/>
    <numFmt numFmtId="176" formatCode="dd/mm/yyyy\ hh:mm:ss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 shrinkToFit="1"/>
    </xf>
    <xf numFmtId="4" fontId="2" fillId="33" borderId="10" xfId="0" applyNumberFormat="1" applyFont="1" applyFill="1" applyBorder="1" applyAlignment="1">
      <alignment horizontal="left" vertical="center" wrapText="1" shrinkToFit="1"/>
    </xf>
    <xf numFmtId="172" fontId="2" fillId="33" borderId="10" xfId="0" applyNumberFormat="1" applyFont="1" applyFill="1" applyBorder="1" applyAlignment="1">
      <alignment horizontal="left" vertical="center" wrapText="1" shrinkToFit="1"/>
    </xf>
    <xf numFmtId="4" fontId="2" fillId="0" borderId="10" xfId="0" applyNumberFormat="1" applyFont="1" applyBorder="1" applyAlignment="1">
      <alignment horizontal="left" vertical="center" wrapText="1" shrinkToFit="1"/>
    </xf>
    <xf numFmtId="172" fontId="2" fillId="0" borderId="10" xfId="0" applyNumberFormat="1" applyFont="1" applyBorder="1" applyAlignment="1">
      <alignment horizontal="left" vertical="center" wrapText="1" shrinkToFit="1"/>
    </xf>
    <xf numFmtId="4" fontId="2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left" vertical="center" wrapText="1" shrinkToFit="1"/>
    </xf>
    <xf numFmtId="4" fontId="3" fillId="0" borderId="12" xfId="0" applyNumberFormat="1" applyFont="1" applyFill="1" applyBorder="1" applyAlignment="1">
      <alignment horizontal="left" vertical="center" wrapText="1" shrinkToFit="1"/>
    </xf>
    <xf numFmtId="0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shrinkToFit="1"/>
    </xf>
    <xf numFmtId="4" fontId="2" fillId="0" borderId="18" xfId="0" applyNumberFormat="1" applyFont="1" applyBorder="1" applyAlignment="1">
      <alignment horizontal="center" vertical="center" shrinkToFit="1"/>
    </xf>
    <xf numFmtId="0" fontId="4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 wrapText="1" shrinkToFit="1"/>
    </xf>
    <xf numFmtId="4" fontId="2" fillId="0" borderId="20" xfId="0" applyNumberFormat="1" applyFont="1" applyBorder="1" applyAlignment="1">
      <alignment horizontal="center" vertical="center" wrapText="1" shrinkToFit="1"/>
    </xf>
    <xf numFmtId="4" fontId="2" fillId="0" borderId="21" xfId="0" applyNumberFormat="1" applyFont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left" vertical="center" shrinkToFit="1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4" fontId="2" fillId="0" borderId="12" xfId="0" applyNumberFormat="1" applyFont="1" applyFill="1" applyBorder="1" applyAlignment="1">
      <alignment horizontal="left" vertical="center" wrapText="1" shrinkToFit="1"/>
    </xf>
    <xf numFmtId="4" fontId="2" fillId="33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left" vertical="center" shrinkToFit="1"/>
    </xf>
    <xf numFmtId="4" fontId="2" fillId="0" borderId="14" xfId="0" applyNumberFormat="1" applyFont="1" applyBorder="1" applyAlignment="1">
      <alignment horizontal="left" vertical="center" shrinkToFit="1"/>
    </xf>
    <xf numFmtId="0" fontId="41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left" vertical="center"/>
    </xf>
    <xf numFmtId="4" fontId="41" fillId="7" borderId="0" xfId="0" applyNumberFormat="1" applyFont="1" applyFill="1" applyAlignment="1">
      <alignment horizontal="center" vertical="center"/>
    </xf>
    <xf numFmtId="4" fontId="40" fillId="7" borderId="0" xfId="0" applyNumberFormat="1" applyFont="1" applyFill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left" vertical="center"/>
    </xf>
    <xf numFmtId="4" fontId="42" fillId="34" borderId="10" xfId="0" applyNumberFormat="1" applyFont="1" applyFill="1" applyBorder="1" applyAlignment="1">
      <alignment horizontal="left" vertical="center" wrapText="1" shrinkToFit="1"/>
    </xf>
    <xf numFmtId="4" fontId="3" fillId="0" borderId="22" xfId="0" applyNumberFormat="1" applyFont="1" applyBorder="1" applyAlignment="1">
      <alignment horizontal="center" vertical="center" wrapText="1" shrinkToFit="1"/>
    </xf>
    <xf numFmtId="4" fontId="3" fillId="0" borderId="23" xfId="0" applyNumberFormat="1" applyFont="1" applyBorder="1" applyAlignment="1">
      <alignment horizontal="center" vertical="center" wrapText="1" shrinkToFit="1"/>
    </xf>
    <xf numFmtId="4" fontId="3" fillId="0" borderId="24" xfId="0" applyNumberFormat="1" applyFont="1" applyBorder="1" applyAlignment="1">
      <alignment horizontal="center" vertical="center" wrapText="1" shrinkToFit="1"/>
    </xf>
    <xf numFmtId="4" fontId="3" fillId="0" borderId="13" xfId="0" applyNumberFormat="1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 wrapText="1" shrinkToFit="1"/>
    </xf>
    <xf numFmtId="4" fontId="3" fillId="0" borderId="15" xfId="0" applyNumberFormat="1" applyFont="1" applyBorder="1" applyAlignment="1">
      <alignment horizontal="center" vertical="center" wrapText="1" shrinkToFit="1"/>
    </xf>
    <xf numFmtId="4" fontId="2" fillId="0" borderId="24" xfId="0" applyNumberFormat="1" applyFont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horizontal="center" vertical="center" wrapText="1" shrinkToFit="1"/>
    </xf>
    <xf numFmtId="4" fontId="2" fillId="0" borderId="15" xfId="0" applyNumberFormat="1" applyFont="1" applyBorder="1" applyAlignment="1">
      <alignment horizontal="center" vertical="center" wrapText="1" shrinkToFit="1"/>
    </xf>
    <xf numFmtId="4" fontId="42" fillId="35" borderId="25" xfId="0" applyNumberFormat="1" applyFont="1" applyFill="1" applyBorder="1" applyAlignment="1">
      <alignment horizontal="center" vertical="center" wrapText="1" shrinkToFit="1"/>
    </xf>
    <xf numFmtId="4" fontId="42" fillId="35" borderId="26" xfId="0" applyNumberFormat="1" applyFont="1" applyFill="1" applyBorder="1" applyAlignment="1">
      <alignment horizontal="center" vertical="center" wrapText="1" shrinkToFit="1"/>
    </xf>
    <xf numFmtId="4" fontId="42" fillId="35" borderId="27" xfId="0" applyNumberFormat="1" applyFont="1" applyFill="1" applyBorder="1" applyAlignment="1">
      <alignment horizontal="center" vertical="center" wrapText="1" shrinkToFit="1"/>
    </xf>
    <xf numFmtId="4" fontId="3" fillId="0" borderId="28" xfId="0" applyNumberFormat="1" applyFont="1" applyBorder="1" applyAlignment="1">
      <alignment horizontal="center" vertical="center" wrapText="1" shrinkToFit="1"/>
    </xf>
    <xf numFmtId="4" fontId="3" fillId="0" borderId="29" xfId="0" applyNumberFormat="1" applyFont="1" applyBorder="1" applyAlignment="1">
      <alignment horizontal="center" vertical="center" wrapText="1" shrinkToFit="1"/>
    </xf>
    <xf numFmtId="4" fontId="3" fillId="0" borderId="30" xfId="0" applyNumberFormat="1" applyFont="1" applyBorder="1" applyAlignment="1">
      <alignment horizontal="center" vertical="center" wrapText="1" shrinkToFit="1"/>
    </xf>
    <xf numFmtId="4" fontId="3" fillId="0" borderId="31" xfId="0" applyNumberFormat="1" applyFont="1" applyBorder="1" applyAlignment="1">
      <alignment horizontal="center" vertical="center" wrapText="1" shrinkToFit="1"/>
    </xf>
    <xf numFmtId="4" fontId="42" fillId="34" borderId="11" xfId="0" applyNumberFormat="1" applyFont="1" applyFill="1" applyBorder="1" applyAlignment="1">
      <alignment horizontal="left" vertical="center" wrapText="1" shrinkToFit="1"/>
    </xf>
    <xf numFmtId="4" fontId="42" fillId="34" borderId="10" xfId="0" applyNumberFormat="1" applyFont="1" applyFill="1" applyBorder="1" applyAlignment="1">
      <alignment horizontal="left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4" fontId="2" fillId="0" borderId="13" xfId="0" applyNumberFormat="1" applyFont="1" applyBorder="1" applyAlignment="1">
      <alignment horizontal="center" vertical="center" wrapText="1" shrinkToFit="1"/>
    </xf>
    <xf numFmtId="4" fontId="2" fillId="0" borderId="23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4" fontId="2" fillId="0" borderId="14" xfId="0" applyNumberFormat="1" applyFont="1" applyBorder="1" applyAlignment="1">
      <alignment horizontal="center" vertical="center" wrapText="1" shrinkToFit="1"/>
    </xf>
    <xf numFmtId="4" fontId="2" fillId="0" borderId="32" xfId="0" applyNumberFormat="1" applyFont="1" applyBorder="1" applyAlignment="1">
      <alignment horizontal="center" vertical="center" wrapText="1" shrinkToFit="1"/>
    </xf>
    <xf numFmtId="4" fontId="2" fillId="0" borderId="33" xfId="0" applyNumberFormat="1" applyFont="1" applyBorder="1" applyAlignment="1">
      <alignment horizontal="center" vertical="center" wrapText="1" shrinkToFit="1"/>
    </xf>
    <xf numFmtId="4" fontId="2" fillId="0" borderId="34" xfId="0" applyNumberFormat="1" applyFont="1" applyBorder="1" applyAlignment="1">
      <alignment horizontal="center" vertical="center" wrapText="1" shrinkToFit="1"/>
    </xf>
    <xf numFmtId="4" fontId="42" fillId="36" borderId="10" xfId="0" applyNumberFormat="1" applyFont="1" applyFill="1" applyBorder="1" applyAlignment="1">
      <alignment horizontal="left" vertical="center" wrapText="1" shrinkToFit="1"/>
    </xf>
    <xf numFmtId="4" fontId="43" fillId="36" borderId="11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.28125" style="3" bestFit="1" customWidth="1"/>
    <col min="2" max="2" width="21.421875" style="3" bestFit="1" customWidth="1"/>
    <col min="3" max="3" width="24.421875" style="3" customWidth="1"/>
    <col min="4" max="4" width="12.421875" style="3" bestFit="1" customWidth="1"/>
    <col min="5" max="5" width="13.140625" style="3" bestFit="1" customWidth="1"/>
    <col min="6" max="8" width="13.140625" style="3" customWidth="1"/>
    <col min="9" max="9" width="12.8515625" style="3" customWidth="1"/>
    <col min="10" max="11" width="13.7109375" style="3" customWidth="1"/>
    <col min="12" max="12" width="13.7109375" style="14" customWidth="1"/>
    <col min="13" max="16384" width="9.140625" style="3" customWidth="1"/>
  </cols>
  <sheetData>
    <row r="1" ht="11.25">
      <c r="B1" s="3" t="s">
        <v>16</v>
      </c>
    </row>
    <row r="2" spans="2:8" ht="11.25">
      <c r="B2" s="4"/>
      <c r="C2" s="4" t="s">
        <v>20</v>
      </c>
      <c r="D2" s="38" t="s">
        <v>17</v>
      </c>
      <c r="E2" s="39" t="s">
        <v>0</v>
      </c>
      <c r="F2" s="38" t="s">
        <v>18</v>
      </c>
      <c r="G2" s="38"/>
      <c r="H2" s="5"/>
    </row>
    <row r="3" spans="2:8" ht="11.25">
      <c r="B3" s="4" t="s">
        <v>19</v>
      </c>
      <c r="C3" s="4"/>
      <c r="F3" s="4"/>
      <c r="G3" s="4"/>
      <c r="H3" s="4"/>
    </row>
    <row r="4" ht="11.25">
      <c r="G4" s="4"/>
    </row>
    <row r="5" ht="12" thickBot="1"/>
    <row r="6" spans="1:12" ht="15" customHeight="1">
      <c r="A6" s="73" t="s">
        <v>1</v>
      </c>
      <c r="B6" s="76" t="s">
        <v>2</v>
      </c>
      <c r="C6" s="76" t="s">
        <v>6</v>
      </c>
      <c r="D6" s="76" t="s">
        <v>25</v>
      </c>
      <c r="E6" s="79" t="s">
        <v>3</v>
      </c>
      <c r="F6" s="55" t="s">
        <v>26</v>
      </c>
      <c r="G6" s="56"/>
      <c r="H6" s="57"/>
      <c r="I6" s="61" t="s">
        <v>4</v>
      </c>
      <c r="J6" s="67" t="s">
        <v>27</v>
      </c>
      <c r="K6" s="68"/>
      <c r="L6" s="64" t="s">
        <v>5</v>
      </c>
    </row>
    <row r="7" spans="1:12" s="6" customFormat="1" ht="15" customHeight="1" thickBot="1">
      <c r="A7" s="74"/>
      <c r="B7" s="77"/>
      <c r="C7" s="77"/>
      <c r="D7" s="77"/>
      <c r="E7" s="80"/>
      <c r="F7" s="58"/>
      <c r="G7" s="59"/>
      <c r="H7" s="60"/>
      <c r="I7" s="62"/>
      <c r="J7" s="69"/>
      <c r="K7" s="70"/>
      <c r="L7" s="65"/>
    </row>
    <row r="8" spans="1:12" s="7" customFormat="1" ht="15.75" customHeight="1" thickBot="1">
      <c r="A8" s="75"/>
      <c r="B8" s="78"/>
      <c r="C8" s="78"/>
      <c r="D8" s="78"/>
      <c r="E8" s="81"/>
      <c r="F8" s="35" t="s">
        <v>35</v>
      </c>
      <c r="G8" s="34" t="s">
        <v>36</v>
      </c>
      <c r="H8" s="36" t="s">
        <v>37</v>
      </c>
      <c r="I8" s="63"/>
      <c r="J8" s="35" t="s">
        <v>31</v>
      </c>
      <c r="K8" s="36" t="s">
        <v>32</v>
      </c>
      <c r="L8" s="66"/>
    </row>
    <row r="9" spans="1:12" s="8" customFormat="1" ht="11.25">
      <c r="A9" s="29" t="s">
        <v>21</v>
      </c>
      <c r="B9" s="30"/>
      <c r="C9" s="30"/>
      <c r="D9" s="30"/>
      <c r="E9" s="30"/>
      <c r="F9" s="30"/>
      <c r="G9" s="30"/>
      <c r="H9" s="30"/>
      <c r="I9" s="31"/>
      <c r="J9" s="40"/>
      <c r="K9" s="30"/>
      <c r="L9" s="31"/>
    </row>
    <row r="10" spans="1:12" s="8" customFormat="1" ht="11.25">
      <c r="A10" s="19"/>
      <c r="B10" s="1"/>
      <c r="C10" s="1"/>
      <c r="D10" s="1"/>
      <c r="E10" s="1"/>
      <c r="F10" s="1"/>
      <c r="G10" s="1"/>
      <c r="H10" s="1"/>
      <c r="I10" s="20"/>
      <c r="J10" s="41"/>
      <c r="K10" s="1"/>
      <c r="L10" s="20"/>
    </row>
    <row r="11" spans="1:12" s="9" customFormat="1" ht="23.25" customHeight="1">
      <c r="A11" s="71" t="s">
        <v>22</v>
      </c>
      <c r="B11" s="72"/>
      <c r="C11" s="72"/>
      <c r="D11" s="72"/>
      <c r="E11" s="72"/>
      <c r="F11" s="82" t="s">
        <v>113</v>
      </c>
      <c r="G11" s="82" t="s">
        <v>114</v>
      </c>
      <c r="H11" s="82" t="s">
        <v>114</v>
      </c>
      <c r="I11" s="54"/>
      <c r="J11" s="82" t="s">
        <v>113</v>
      </c>
      <c r="K11" s="82" t="s">
        <v>114</v>
      </c>
      <c r="L11" s="82" t="s">
        <v>114</v>
      </c>
    </row>
    <row r="12" spans="1:12" s="9" customFormat="1" ht="11.25">
      <c r="A12" s="21"/>
      <c r="B12" s="17"/>
      <c r="C12" s="17"/>
      <c r="D12" s="17"/>
      <c r="E12" s="17"/>
      <c r="F12" s="17"/>
      <c r="G12" s="17"/>
      <c r="H12" s="17"/>
      <c r="I12" s="22"/>
      <c r="J12" s="21"/>
      <c r="K12" s="17"/>
      <c r="L12" s="42"/>
    </row>
    <row r="13" spans="1:12" s="8" customFormat="1" ht="11.25">
      <c r="A13" s="19" t="s">
        <v>8</v>
      </c>
      <c r="B13" s="1"/>
      <c r="C13" s="1"/>
      <c r="D13" s="1"/>
      <c r="E13" s="1"/>
      <c r="F13" s="46"/>
      <c r="G13" s="46"/>
      <c r="H13" s="46"/>
      <c r="I13" s="20"/>
      <c r="J13" s="41"/>
      <c r="K13" s="1"/>
      <c r="L13" s="20"/>
    </row>
    <row r="14" spans="1:12" s="8" customFormat="1" ht="11.25">
      <c r="A14" s="23"/>
      <c r="B14" s="2" t="s">
        <v>28</v>
      </c>
      <c r="C14" s="2"/>
      <c r="D14" s="10" t="s">
        <v>10</v>
      </c>
      <c r="E14" s="11" t="s">
        <v>11</v>
      </c>
      <c r="F14" s="45"/>
      <c r="G14" s="45"/>
      <c r="H14" s="45"/>
      <c r="I14" s="24" t="s">
        <v>12</v>
      </c>
      <c r="J14" s="43"/>
      <c r="K14" s="2"/>
      <c r="L14" s="24"/>
    </row>
    <row r="15" spans="1:12" s="8" customFormat="1" ht="11.25">
      <c r="A15" s="19" t="s">
        <v>14</v>
      </c>
      <c r="B15" s="1"/>
      <c r="C15" s="1"/>
      <c r="D15" s="1"/>
      <c r="E15" s="1"/>
      <c r="F15" s="46"/>
      <c r="G15" s="46"/>
      <c r="H15" s="46"/>
      <c r="I15" s="20"/>
      <c r="J15" s="41"/>
      <c r="K15" s="1"/>
      <c r="L15" s="20"/>
    </row>
    <row r="16" spans="1:12" ht="79.5" customHeight="1">
      <c r="A16" s="25"/>
      <c r="B16" s="12"/>
      <c r="C16" s="12" t="s">
        <v>13</v>
      </c>
      <c r="D16" s="12"/>
      <c r="E16" s="13"/>
      <c r="F16" s="12" t="s">
        <v>29</v>
      </c>
      <c r="G16" s="12" t="s">
        <v>30</v>
      </c>
      <c r="H16" s="18" t="s">
        <v>15</v>
      </c>
      <c r="I16" s="37"/>
      <c r="J16" s="83" t="s">
        <v>115</v>
      </c>
      <c r="K16" s="18" t="s">
        <v>34</v>
      </c>
      <c r="L16" s="42" t="s">
        <v>33</v>
      </c>
    </row>
    <row r="17" spans="1:12" s="8" customFormat="1" ht="11.25">
      <c r="A17" s="19" t="s">
        <v>9</v>
      </c>
      <c r="B17" s="1"/>
      <c r="C17" s="1"/>
      <c r="D17" s="1"/>
      <c r="E17" s="1"/>
      <c r="F17" s="46"/>
      <c r="G17" s="46"/>
      <c r="H17" s="46"/>
      <c r="I17" s="20"/>
      <c r="J17" s="41"/>
      <c r="K17" s="1"/>
      <c r="L17" s="20"/>
    </row>
    <row r="18" spans="1:12" s="8" customFormat="1" ht="11.25">
      <c r="A18" s="19" t="s">
        <v>9</v>
      </c>
      <c r="B18" s="1"/>
      <c r="C18" s="1"/>
      <c r="D18" s="1"/>
      <c r="E18" s="1"/>
      <c r="F18" s="46"/>
      <c r="G18" s="46"/>
      <c r="H18" s="46"/>
      <c r="I18" s="20"/>
      <c r="J18" s="41"/>
      <c r="K18" s="1"/>
      <c r="L18" s="20"/>
    </row>
    <row r="19" spans="1:12" s="8" customFormat="1" ht="12" thickBot="1">
      <c r="A19" s="26" t="s">
        <v>9</v>
      </c>
      <c r="B19" s="27"/>
      <c r="C19" s="27"/>
      <c r="D19" s="27"/>
      <c r="E19" s="27"/>
      <c r="F19" s="47"/>
      <c r="G19" s="47"/>
      <c r="H19" s="47"/>
      <c r="I19" s="28"/>
      <c r="J19" s="44"/>
      <c r="K19" s="27"/>
      <c r="L19" s="28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0">
    <mergeCell ref="F6:H7"/>
    <mergeCell ref="I6:I8"/>
    <mergeCell ref="L6:L8"/>
    <mergeCell ref="J6:K7"/>
    <mergeCell ref="A11:E11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0.57421875" style="33" customWidth="1"/>
    <col min="2" max="2" width="18.28125" style="49" customWidth="1"/>
    <col min="3" max="3" width="23.140625" style="33" customWidth="1"/>
    <col min="4" max="4" width="22.7109375" style="53" customWidth="1"/>
    <col min="5" max="5" width="30.7109375" style="51" customWidth="1"/>
    <col min="6" max="6" width="45.8515625" style="15" customWidth="1"/>
    <col min="7" max="16384" width="9.140625" style="15" customWidth="1"/>
  </cols>
  <sheetData>
    <row r="1" spans="1:5" s="16" customFormat="1" ht="11.25">
      <c r="A1" s="32" t="s">
        <v>23</v>
      </c>
      <c r="B1" s="48" t="s">
        <v>7</v>
      </c>
      <c r="C1" s="32" t="s">
        <v>24</v>
      </c>
      <c r="D1" s="52" t="s">
        <v>38</v>
      </c>
      <c r="E1" s="50" t="s">
        <v>39</v>
      </c>
    </row>
    <row r="2" spans="1:6" ht="11.25">
      <c r="A2" s="33" t="s">
        <v>40</v>
      </c>
      <c r="B2" s="49" t="s">
        <v>41</v>
      </c>
      <c r="C2" s="33" t="s">
        <v>42</v>
      </c>
      <c r="D2" s="53">
        <v>108</v>
      </c>
      <c r="E2" s="51">
        <v>66.22222222222223</v>
      </c>
      <c r="F2" s="15" t="str">
        <f>TRIM(C2)</f>
        <v>Клейкая лента 48мм*150м (110)</v>
      </c>
    </row>
    <row r="3" spans="1:6" ht="11.25">
      <c r="A3" s="33" t="s">
        <v>43</v>
      </c>
      <c r="B3" s="49" t="s">
        <v>44</v>
      </c>
      <c r="C3" s="33" t="s">
        <v>42</v>
      </c>
      <c r="D3" s="53">
        <v>1170</v>
      </c>
      <c r="E3" s="51">
        <v>66.99230769230769</v>
      </c>
      <c r="F3" s="15" t="str">
        <f aca="true" t="shared" si="0" ref="F3:F38">TRIM(C3)</f>
        <v>Клейкая лента 48мм*150м (110)</v>
      </c>
    </row>
    <row r="4" spans="1:6" ht="11.25">
      <c r="A4" s="33" t="s">
        <v>45</v>
      </c>
      <c r="B4" s="49" t="s">
        <v>44</v>
      </c>
      <c r="C4" s="33" t="s">
        <v>42</v>
      </c>
      <c r="D4" s="53">
        <v>150</v>
      </c>
      <c r="E4" s="51">
        <v>68.4</v>
      </c>
      <c r="F4" s="15" t="str">
        <f t="shared" si="0"/>
        <v>Клейкая лента 48мм*150м (110)</v>
      </c>
    </row>
    <row r="5" spans="1:6" ht="11.25">
      <c r="A5" s="33" t="s">
        <v>46</v>
      </c>
      <c r="B5" s="49" t="s">
        <v>44</v>
      </c>
      <c r="C5" s="33" t="s">
        <v>47</v>
      </c>
      <c r="D5" s="53">
        <v>300</v>
      </c>
      <c r="E5" s="51">
        <v>66.75</v>
      </c>
      <c r="F5" s="15" t="str">
        <f t="shared" si="0"/>
        <v>Клейкая лента 48мм*150м (120)</v>
      </c>
    </row>
    <row r="6" spans="1:6" ht="11.25">
      <c r="A6" s="33" t="s">
        <v>48</v>
      </c>
      <c r="B6" s="49" t="s">
        <v>49</v>
      </c>
      <c r="C6" s="33" t="s">
        <v>50</v>
      </c>
      <c r="D6" s="53">
        <v>648</v>
      </c>
      <c r="E6" s="51">
        <v>25.344135802469136</v>
      </c>
      <c r="F6" s="15" t="str">
        <f t="shared" si="0"/>
        <v>Клейкая лента 48мм*50м (110)</v>
      </c>
    </row>
    <row r="7" spans="1:6" ht="11.25">
      <c r="A7" s="33" t="s">
        <v>51</v>
      </c>
      <c r="B7" s="49" t="s">
        <v>52</v>
      </c>
      <c r="C7" s="33" t="s">
        <v>53</v>
      </c>
      <c r="D7" s="53">
        <v>72</v>
      </c>
      <c r="E7" s="51">
        <v>27</v>
      </c>
      <c r="F7" s="15" t="str">
        <f t="shared" si="0"/>
        <v>Клейкая лента 48мм*66м (110*)</v>
      </c>
    </row>
    <row r="8" spans="1:6" ht="11.25">
      <c r="A8" s="33" t="s">
        <v>54</v>
      </c>
      <c r="B8" s="49" t="s">
        <v>55</v>
      </c>
      <c r="C8" s="33" t="s">
        <v>56</v>
      </c>
      <c r="D8" s="53">
        <v>1008</v>
      </c>
      <c r="E8" s="51">
        <v>24.25</v>
      </c>
      <c r="F8" s="15" t="str">
        <f t="shared" si="0"/>
        <v>Клейкая лента 48мм*66м (110)</v>
      </c>
    </row>
    <row r="9" spans="1:6" ht="11.25">
      <c r="A9" s="33" t="s">
        <v>57</v>
      </c>
      <c r="B9" s="49" t="s">
        <v>55</v>
      </c>
      <c r="C9" s="33" t="s">
        <v>56</v>
      </c>
      <c r="D9" s="53">
        <v>4752</v>
      </c>
      <c r="E9" s="51">
        <v>0.41014309764309764</v>
      </c>
      <c r="F9" s="15" t="str">
        <f t="shared" si="0"/>
        <v>Клейкая лента 48мм*66м (110)</v>
      </c>
    </row>
    <row r="10" spans="1:6" ht="11.25">
      <c r="A10" s="33" t="s">
        <v>58</v>
      </c>
      <c r="B10" s="49" t="s">
        <v>59</v>
      </c>
      <c r="C10" s="33" t="s">
        <v>60</v>
      </c>
      <c r="D10" s="53">
        <v>24</v>
      </c>
      <c r="E10" s="51">
        <v>55.375</v>
      </c>
      <c r="F10" s="15" t="str">
        <f t="shared" si="0"/>
        <v>Клейкая лента 72мм*66м (130)</v>
      </c>
    </row>
    <row r="11" spans="1:6" ht="11.25">
      <c r="A11" s="33" t="s">
        <v>61</v>
      </c>
      <c r="B11" s="49" t="s">
        <v>62</v>
      </c>
      <c r="C11" s="33" t="s">
        <v>63</v>
      </c>
      <c r="D11" s="53">
        <v>72</v>
      </c>
      <c r="E11" s="51">
        <v>42</v>
      </c>
      <c r="F11" s="15" t="str">
        <f t="shared" si="0"/>
        <v>Клейкая лента 48мм*66м (130) красный</v>
      </c>
    </row>
    <row r="12" spans="1:6" ht="11.25">
      <c r="A12" s="33" t="s">
        <v>61</v>
      </c>
      <c r="B12" s="49" t="s">
        <v>62</v>
      </c>
      <c r="C12" s="33" t="s">
        <v>64</v>
      </c>
      <c r="D12" s="53">
        <v>108</v>
      </c>
      <c r="E12" s="51">
        <v>42</v>
      </c>
      <c r="F12" s="15" t="str">
        <f t="shared" si="0"/>
        <v>Клейкая лента 48мм*66м (130) желтый</v>
      </c>
    </row>
    <row r="13" spans="1:6" ht="11.25">
      <c r="A13" s="33" t="s">
        <v>61</v>
      </c>
      <c r="B13" s="49" t="s">
        <v>62</v>
      </c>
      <c r="C13" s="33" t="s">
        <v>65</v>
      </c>
      <c r="D13" s="53">
        <v>252</v>
      </c>
      <c r="E13" s="51">
        <v>41.145992063492066</v>
      </c>
      <c r="F13" s="15" t="str">
        <f t="shared" si="0"/>
        <v>Клейкая лента 48мм*66м (130) синий</v>
      </c>
    </row>
    <row r="14" spans="1:6" ht="11.25">
      <c r="A14" s="33" t="s">
        <v>61</v>
      </c>
      <c r="B14" s="49" t="s">
        <v>62</v>
      </c>
      <c r="C14" s="33" t="s">
        <v>66</v>
      </c>
      <c r="D14" s="53">
        <v>252</v>
      </c>
      <c r="E14" s="51">
        <v>41.48761904761905</v>
      </c>
      <c r="F14" s="15" t="str">
        <f t="shared" si="0"/>
        <v>Клейкая лента 48мм*66м (130) зеленый</v>
      </c>
    </row>
    <row r="15" spans="1:6" ht="11.25">
      <c r="A15" s="33" t="s">
        <v>67</v>
      </c>
      <c r="B15" s="49" t="s">
        <v>67</v>
      </c>
      <c r="C15" s="33" t="s">
        <v>68</v>
      </c>
      <c r="D15" s="53">
        <v>14605</v>
      </c>
      <c r="E15" s="51">
        <v>36.98404655939746</v>
      </c>
      <c r="F15" s="15" t="str">
        <f t="shared" si="0"/>
        <v>Отходы пленки термоусадочной</v>
      </c>
    </row>
    <row r="16" spans="1:6" ht="11.25">
      <c r="A16" s="33" t="s">
        <v>69</v>
      </c>
      <c r="B16" s="49" t="s">
        <v>69</v>
      </c>
      <c r="C16" s="33" t="s">
        <v>70</v>
      </c>
      <c r="D16" s="53">
        <v>5612</v>
      </c>
      <c r="E16" s="51">
        <v>19.20848182466144</v>
      </c>
      <c r="F16" s="15" t="str">
        <f t="shared" si="0"/>
        <v>Отходы п/э пленки</v>
      </c>
    </row>
    <row r="17" spans="1:6" ht="11.25">
      <c r="A17" s="33" t="s">
        <v>71</v>
      </c>
      <c r="B17" s="49" t="s">
        <v>71</v>
      </c>
      <c r="C17" s="33" t="s">
        <v>72</v>
      </c>
      <c r="D17" s="53">
        <v>78027</v>
      </c>
      <c r="E17" s="51">
        <v>36.96803670524306</v>
      </c>
      <c r="F17" s="15" t="str">
        <f t="shared" si="0"/>
        <v>Пленка полимерная рециклированная</v>
      </c>
    </row>
    <row r="18" spans="1:6" ht="11.25">
      <c r="A18" s="33" t="s">
        <v>73</v>
      </c>
      <c r="B18" s="49" t="s">
        <v>73</v>
      </c>
      <c r="C18" s="33" t="s">
        <v>74</v>
      </c>
      <c r="D18" s="53">
        <v>53812</v>
      </c>
      <c r="E18" s="51">
        <v>12.761763175499889</v>
      </c>
      <c r="F18" s="15" t="str">
        <f t="shared" si="0"/>
        <v>Макулатура МС-5Б</v>
      </c>
    </row>
    <row r="19" spans="1:6" ht="11.25">
      <c r="A19" s="33" t="s">
        <v>75</v>
      </c>
      <c r="B19" s="49" t="s">
        <v>75</v>
      </c>
      <c r="C19" s="33" t="s">
        <v>76</v>
      </c>
      <c r="D19" s="53">
        <v>20361</v>
      </c>
      <c r="E19" s="51">
        <v>20</v>
      </c>
      <c r="F19" s="15" t="str">
        <f t="shared" si="0"/>
        <v>Биг-беги рециклированные</v>
      </c>
    </row>
    <row r="20" spans="1:6" ht="11.25">
      <c r="A20" s="33" t="s">
        <v>77</v>
      </c>
      <c r="B20" s="49" t="s">
        <v>77</v>
      </c>
      <c r="C20" s="33" t="s">
        <v>78</v>
      </c>
      <c r="D20" s="53">
        <v>8797</v>
      </c>
      <c r="E20" s="51">
        <v>9.78890530862794</v>
      </c>
      <c r="F20" s="15" t="str">
        <f t="shared" si="0"/>
        <v>Макулатура МС-8 В</v>
      </c>
    </row>
    <row r="21" spans="1:6" ht="11.25">
      <c r="A21" s="33" t="s">
        <v>79</v>
      </c>
      <c r="B21" s="49" t="s">
        <v>79</v>
      </c>
      <c r="C21" s="33" t="s">
        <v>80</v>
      </c>
      <c r="D21" s="53">
        <v>930</v>
      </c>
      <c r="E21" s="51">
        <v>13</v>
      </c>
      <c r="F21" s="15" t="str">
        <f t="shared" si="0"/>
        <v>Ящик бананов б/у</v>
      </c>
    </row>
    <row r="22" spans="1:6" ht="11.25">
      <c r="A22" s="33" t="s">
        <v>81</v>
      </c>
      <c r="B22" s="49" t="s">
        <v>81</v>
      </c>
      <c r="C22" s="33" t="s">
        <v>82</v>
      </c>
      <c r="D22" s="53">
        <v>12900</v>
      </c>
      <c r="E22" s="51">
        <v>8</v>
      </c>
      <c r="F22" s="15" t="str">
        <f t="shared" si="0"/>
        <v>Гофрокартон прокладочный для поддонов/паллет 1200*800мм, Т-21, Бурый, В (б/у)</v>
      </c>
    </row>
    <row r="23" spans="1:6" ht="11.25">
      <c r="A23" s="33" t="s">
        <v>83</v>
      </c>
      <c r="B23" s="49" t="s">
        <v>83</v>
      </c>
      <c r="C23" s="33" t="s">
        <v>84</v>
      </c>
      <c r="D23" s="53">
        <v>732</v>
      </c>
      <c r="E23" s="51">
        <v>117.60928961748634</v>
      </c>
      <c r="F23" s="15" t="str">
        <f t="shared" si="0"/>
        <v>Европоддон деревянный 1200x800мм (б/у)</v>
      </c>
    </row>
    <row r="24" spans="1:6" ht="11.25">
      <c r="A24" s="33" t="s">
        <v>85</v>
      </c>
      <c r="B24" s="49" t="s">
        <v>86</v>
      </c>
      <c r="C24" s="33" t="s">
        <v>87</v>
      </c>
      <c r="D24" s="53">
        <v>600</v>
      </c>
      <c r="E24" s="51">
        <v>253</v>
      </c>
      <c r="F24" s="15" t="str">
        <f t="shared" si="0"/>
        <v>Стрейч пленка Р-80 500мм*17мкм</v>
      </c>
    </row>
    <row r="25" spans="1:6" ht="11.25">
      <c r="A25" s="33" t="s">
        <v>88</v>
      </c>
      <c r="B25" s="49" t="s">
        <v>89</v>
      </c>
      <c r="C25" s="33" t="s">
        <v>90</v>
      </c>
      <c r="D25" s="53">
        <v>631.5790999999999</v>
      </c>
      <c r="E25" s="51">
        <v>109.5033068700342</v>
      </c>
      <c r="F25" s="15" t="str">
        <f t="shared" si="0"/>
        <v>Стрейч пленка S50 500мм*20мкм</v>
      </c>
    </row>
    <row r="26" spans="1:6" ht="11.25">
      <c r="A26" s="33" t="s">
        <v>91</v>
      </c>
      <c r="B26" s="49" t="s">
        <v>92</v>
      </c>
      <c r="C26" s="33" t="s">
        <v>90</v>
      </c>
      <c r="D26" s="53">
        <v>900</v>
      </c>
      <c r="E26" s="51">
        <v>240</v>
      </c>
      <c r="F26" s="15" t="str">
        <f t="shared" si="0"/>
        <v>Стрейч пленка S50 500мм*20мкм</v>
      </c>
    </row>
    <row r="27" spans="1:6" ht="11.25">
      <c r="A27" s="33" t="s">
        <v>93</v>
      </c>
      <c r="B27" s="49" t="s">
        <v>89</v>
      </c>
      <c r="C27" s="33" t="s">
        <v>90</v>
      </c>
      <c r="D27" s="53">
        <v>650</v>
      </c>
      <c r="E27" s="51">
        <v>105</v>
      </c>
      <c r="F27" s="15" t="str">
        <f t="shared" si="0"/>
        <v>Стрейч пленка S50 500мм*20мкм</v>
      </c>
    </row>
    <row r="28" spans="1:6" ht="11.25">
      <c r="A28" s="33" t="s">
        <v>94</v>
      </c>
      <c r="B28" s="49" t="s">
        <v>95</v>
      </c>
      <c r="C28" s="33" t="s">
        <v>96</v>
      </c>
      <c r="D28" s="53">
        <v>192</v>
      </c>
      <c r="E28" s="51">
        <v>310.75</v>
      </c>
      <c r="F28" s="15" t="str">
        <f t="shared" si="0"/>
        <v>Стрейч пленка (6) 1С</v>
      </c>
    </row>
    <row r="29" spans="1:6" ht="11.25">
      <c r="A29" s="33" t="s">
        <v>97</v>
      </c>
      <c r="B29" s="49" t="s">
        <v>97</v>
      </c>
      <c r="C29" s="33" t="s">
        <v>98</v>
      </c>
      <c r="D29" s="53">
        <v>50</v>
      </c>
      <c r="E29" s="51">
        <v>280</v>
      </c>
      <c r="F29" s="15" t="str">
        <f t="shared" si="0"/>
        <v>Скоба металлическая для ленты 15-16мм (РР 16)</v>
      </c>
    </row>
    <row r="30" spans="1:6" ht="11.25">
      <c r="A30" s="33" t="s">
        <v>99</v>
      </c>
      <c r="B30" s="49" t="s">
        <v>100</v>
      </c>
      <c r="C30" s="33" t="s">
        <v>90</v>
      </c>
      <c r="D30" s="53">
        <v>1179</v>
      </c>
      <c r="E30" s="51">
        <v>144.10687022900763</v>
      </c>
      <c r="F30" s="15" t="str">
        <f t="shared" si="0"/>
        <v>Стрейч пленка S50 500мм*20мкм</v>
      </c>
    </row>
    <row r="31" spans="1:6" ht="11.25">
      <c r="A31" s="33" t="s">
        <v>101</v>
      </c>
      <c r="B31" s="49" t="s">
        <v>102</v>
      </c>
      <c r="C31" s="33" t="s">
        <v>90</v>
      </c>
      <c r="D31" s="53">
        <v>570</v>
      </c>
      <c r="E31" s="51">
        <v>192.54385964912282</v>
      </c>
      <c r="F31" s="15" t="str">
        <f t="shared" si="0"/>
        <v>Стрейч пленка S50 500мм*20мкм</v>
      </c>
    </row>
    <row r="32" spans="1:6" ht="11.25">
      <c r="A32" s="33" t="s">
        <v>103</v>
      </c>
      <c r="B32" s="49" t="s">
        <v>104</v>
      </c>
      <c r="C32" s="33" t="s">
        <v>90</v>
      </c>
      <c r="D32" s="53">
        <v>1836</v>
      </c>
      <c r="E32" s="51">
        <v>209.34313725490196</v>
      </c>
      <c r="F32" s="15" t="str">
        <f t="shared" si="0"/>
        <v>Стрейч пленка S50 500мм*20мкм</v>
      </c>
    </row>
    <row r="33" spans="1:6" ht="11.25">
      <c r="A33" s="33" t="s">
        <v>105</v>
      </c>
      <c r="B33" s="49" t="s">
        <v>92</v>
      </c>
      <c r="C33" s="33" t="s">
        <v>90</v>
      </c>
      <c r="D33" s="53">
        <v>4296</v>
      </c>
      <c r="E33" s="51">
        <v>227.06494413407822</v>
      </c>
      <c r="F33" s="15" t="str">
        <f t="shared" si="0"/>
        <v>Стрейч пленка S50 500мм*20мкм</v>
      </c>
    </row>
    <row r="34" spans="1:6" ht="11.25">
      <c r="A34" s="33" t="s">
        <v>105</v>
      </c>
      <c r="B34" s="49" t="s">
        <v>92</v>
      </c>
      <c r="C34" s="33" t="s">
        <v>106</v>
      </c>
      <c r="D34" s="53">
        <v>210</v>
      </c>
      <c r="E34" s="51">
        <v>230</v>
      </c>
      <c r="F34" s="15" t="str">
        <f t="shared" si="0"/>
        <v>Стрейч пленка S50 500мм*23мкм</v>
      </c>
    </row>
    <row r="35" spans="1:6" ht="11.25">
      <c r="A35" s="33" t="s">
        <v>107</v>
      </c>
      <c r="B35" s="49" t="s">
        <v>108</v>
      </c>
      <c r="C35" s="33" t="s">
        <v>90</v>
      </c>
      <c r="D35" s="53">
        <v>300</v>
      </c>
      <c r="E35" s="51">
        <v>230.53333333333333</v>
      </c>
      <c r="F35" s="15" t="str">
        <f t="shared" si="0"/>
        <v>Стрейч пленка S50 500мм*20мкм</v>
      </c>
    </row>
    <row r="36" spans="1:6" ht="11.25">
      <c r="A36" s="33" t="s">
        <v>109</v>
      </c>
      <c r="B36" s="49" t="s">
        <v>89</v>
      </c>
      <c r="C36" s="33" t="s">
        <v>90</v>
      </c>
      <c r="D36" s="53">
        <v>570</v>
      </c>
      <c r="E36" s="51">
        <v>246.1578947368421</v>
      </c>
      <c r="F36" s="15" t="str">
        <f t="shared" si="0"/>
        <v>Стрейч пленка S50 500мм*20мкм</v>
      </c>
    </row>
    <row r="37" spans="1:6" ht="11.25">
      <c r="A37" s="33" t="s">
        <v>109</v>
      </c>
      <c r="B37" s="49" t="s">
        <v>89</v>
      </c>
      <c r="C37" s="33" t="s">
        <v>106</v>
      </c>
      <c r="D37" s="53">
        <v>120</v>
      </c>
      <c r="E37" s="51">
        <v>242</v>
      </c>
      <c r="F37" s="15" t="str">
        <f t="shared" si="0"/>
        <v>Стрейч пленка S50 500мм*23мкм</v>
      </c>
    </row>
    <row r="38" spans="1:6" ht="11.25">
      <c r="A38" s="33" t="s">
        <v>110</v>
      </c>
      <c r="B38" s="49" t="s">
        <v>111</v>
      </c>
      <c r="C38" s="33" t="s">
        <v>112</v>
      </c>
      <c r="D38" s="53">
        <v>98</v>
      </c>
      <c r="E38" s="51">
        <v>123</v>
      </c>
      <c r="F38" s="15" t="str">
        <f t="shared" si="0"/>
        <v>Стрейч пленка машинная S50 500мм*23мкм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Проф-Упаковка</dc:creator>
  <cp:keywords/>
  <dc:description/>
  <cp:lastModifiedBy>Проф-Упаковка</cp:lastModifiedBy>
  <dcterms:created xsi:type="dcterms:W3CDTF">2014-06-18T07:40:00Z</dcterms:created>
  <dcterms:modified xsi:type="dcterms:W3CDTF">2015-11-10T13:26:12Z</dcterms:modified>
  <cp:category/>
  <cp:version/>
  <cp:contentType/>
  <cp:contentStatus/>
</cp:coreProperties>
</file>