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1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PlantHAWA">'[1]Do not touch (2)'!$B$196:$B$200</definedName>
    <definedName name="SALES">'[1]Do not touch (2)'!$R$38:$R$54</definedName>
    <definedName name="zeroHtwenty">'[1]Do not touch (2)'!$C$123:$C$124</definedName>
  </definedNames>
  <calcPr calcId="145621"/>
</workbook>
</file>

<file path=xl/calcChain.xml><?xml version="1.0" encoding="utf-8"?>
<calcChain xmlns="http://schemas.openxmlformats.org/spreadsheetml/2006/main">
  <c r="F2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2" i="1" s="1"/>
</calcChain>
</file>

<file path=xl/sharedStrings.xml><?xml version="1.0" encoding="utf-8"?>
<sst xmlns="http://schemas.openxmlformats.org/spreadsheetml/2006/main" count="47" uniqueCount="30">
  <si>
    <t>Data Owner</t>
  </si>
  <si>
    <t>Field Description</t>
  </si>
  <si>
    <t>Value</t>
  </si>
  <si>
    <t>Product Developer</t>
  </si>
  <si>
    <t>Material Number (Max 18 char)</t>
  </si>
  <si>
    <t>Product code, item reference for customer (code on label = Z1)</t>
  </si>
  <si>
    <t>MDG Specialist</t>
  </si>
  <si>
    <r>
      <t xml:space="preserve">Product code as on Casemark by manufacturer (code Z2),                                 </t>
    </r>
    <r>
      <rPr>
        <b/>
        <sz val="10"/>
        <rFont val="Calibri"/>
        <family val="2"/>
        <scheme val="minor"/>
      </rPr>
      <t xml:space="preserve"> if no special Casemark Z2= Z1</t>
    </r>
  </si>
  <si>
    <t>Material Type</t>
  </si>
  <si>
    <t>HAWA</t>
  </si>
  <si>
    <t>Industry sector</t>
  </si>
  <si>
    <t>Pharmaceutical</t>
  </si>
  <si>
    <t>Plant</t>
  </si>
  <si>
    <t>P010 - Terumo Europe NV</t>
  </si>
  <si>
    <t>Plants additional 1 (P150, P160, P110) NOT possible if active device</t>
  </si>
  <si>
    <t>Plants additional 2 (P150, P160, P110) NOT possible if active device</t>
  </si>
  <si>
    <t>Sales Organization</t>
  </si>
  <si>
    <t>ALL (Recommended)</t>
  </si>
  <si>
    <t>Distribution Channel</t>
  </si>
  <si>
    <t>Logistics Planner</t>
  </si>
  <si>
    <t>based on Plants</t>
  </si>
  <si>
    <t>Warehouse Number / Warehouse Complex</t>
  </si>
  <si>
    <r>
      <t xml:space="preserve">Valuation Area </t>
    </r>
    <r>
      <rPr>
        <b/>
        <sz val="10"/>
        <rFont val="Calibri"/>
        <family val="2"/>
        <scheme val="minor"/>
      </rPr>
      <t>(based on plants selected)</t>
    </r>
  </si>
  <si>
    <t>Based on selected plants</t>
  </si>
  <si>
    <t>Language Key</t>
  </si>
  <si>
    <t>All</t>
  </si>
  <si>
    <t>% complete</t>
  </si>
  <si>
    <t>!</t>
  </si>
  <si>
    <t>Storage Location</t>
  </si>
  <si>
    <t>NextUser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</si>
</sst>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b/>
      <sz val="12"/>
      <color theme="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theme="0" tint="-0.34998626667073579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0" fontId="9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6" fillId="0" borderId="5" xfId="2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0" fontId="6" fillId="0" borderId="5" xfId="2" applyFont="1" applyFill="1" applyBorder="1" applyAlignment="1">
      <alignment vertical="center" wrapText="1"/>
    </xf>
    <xf numFmtId="0" fontId="6" fillId="0" borderId="5" xfId="3" applyFont="1" applyFill="1" applyBorder="1" applyAlignment="1">
      <alignment vertical="center"/>
    </xf>
    <xf numFmtId="49" fontId="4" fillId="4" borderId="6" xfId="0" applyNumberFormat="1" applyFont="1" applyFill="1" applyBorder="1" applyAlignment="1">
      <alignment vertical="center"/>
    </xf>
    <xf numFmtId="49" fontId="6" fillId="0" borderId="5" xfId="3" applyNumberFormat="1" applyFont="1" applyFill="1" applyBorder="1" applyAlignment="1">
      <alignment vertical="center"/>
    </xf>
    <xf numFmtId="0" fontId="6" fillId="0" borderId="5" xfId="4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0" fontId="10" fillId="2" borderId="10" xfId="7" applyFont="1" applyFill="1" applyBorder="1" applyAlignment="1">
      <alignment vertical="center" wrapText="1"/>
    </xf>
    <xf numFmtId="0" fontId="10" fillId="2" borderId="9" xfId="7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/>
    <xf numFmtId="0" fontId="12" fillId="0" borderId="0" xfId="0" applyFont="1" applyFill="1" applyBorder="1" applyAlignment="1">
      <alignment vertical="center" wrapText="1"/>
    </xf>
    <xf numFmtId="0" fontId="11" fillId="0" borderId="8" xfId="6" applyNumberFormat="1" applyFont="1" applyFill="1" applyBorder="1" applyAlignment="1" applyProtection="1">
      <alignment horizontal="center" vertical="center" wrapText="1"/>
      <protection hidden="1"/>
    </xf>
    <xf numFmtId="9" fontId="11" fillId="6" borderId="7" xfId="1" applyFont="1" applyFill="1" applyBorder="1" applyAlignment="1" applyProtection="1">
      <alignment horizontal="center" vertical="center" wrapText="1"/>
      <protection hidden="1"/>
    </xf>
    <xf numFmtId="0" fontId="11" fillId="6" borderId="11" xfId="6" applyNumberFormat="1" applyFont="1" applyFill="1" applyBorder="1" applyAlignment="1" applyProtection="1">
      <alignment horizontal="center" vertical="center" wrapText="1"/>
      <protection hidden="1"/>
    </xf>
    <xf numFmtId="0" fontId="4" fillId="7" borderId="5" xfId="0" applyFont="1" applyFill="1" applyBorder="1" applyAlignment="1">
      <alignment vertical="center"/>
    </xf>
  </cellXfs>
  <cellStyles count="9">
    <cellStyle name="Normal" xfId="0" builtinId="0"/>
    <cellStyle name="Normal 2" xfId="7"/>
    <cellStyle name="Normal 3" xfId="8"/>
    <cellStyle name="Normal 4" xfId="5"/>
    <cellStyle name="Normal_HALB" xfId="2"/>
    <cellStyle name="Normal_HAWA" xfId="3"/>
    <cellStyle name="Normal_Sheet6" xfId="4"/>
    <cellStyle name="Percent" xfId="1" builtinId="5"/>
    <cellStyle name="Percent 2" xfId="6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K100_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S-702A Decision flow Mat Type"/>
      <sheetName val="QS-702B Equipment flow "/>
      <sheetName val="QS-702C HAWA OCP-Trading Goods"/>
      <sheetName val="QS-702D HAWA OEM-Trading Goods"/>
      <sheetName val="QS-702E ROH - Raw Materials"/>
      <sheetName val=" QS-702F HALB - Semi fin. goods"/>
      <sheetName val="Do not touch"/>
      <sheetName val="Do nt touch"/>
      <sheetName val="QS-702G FERT - Finished goods"/>
      <sheetName val=" QS-702H DIEN - Service"/>
      <sheetName val=" QS-702I VERP - Packaging"/>
      <sheetName val=" QS-702J UNBW - Non Valuated"/>
      <sheetName val=" QS-702K ZDLR - Fixed asset"/>
      <sheetName val="Do not touch (2)"/>
      <sheetName val="Sheet9"/>
      <sheetName val="Sheet10"/>
      <sheetName val="Sheet11"/>
      <sheetName val="QS-702L Field Descriptions"/>
      <sheetName val="Data Validation"/>
      <sheetName val="Sheet2 (2)"/>
      <sheetName val="Sheet1"/>
      <sheetName val="Sheet2"/>
      <sheetName val="Sheet3"/>
      <sheetName val="Sheet4"/>
      <sheetName val="QS-702M Material group overview"/>
      <sheetName val="QS-702N Overview Tax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8">
          <cell r="R38" t="str">
            <v>ALL (Recommended)</v>
          </cell>
        </row>
        <row r="39">
          <cell r="R39" t="str">
            <v>S010 - BNL  (EUR)</v>
          </cell>
        </row>
        <row r="40">
          <cell r="R40" t="str">
            <v>S011 - TUL  (GBP)</v>
          </cell>
        </row>
        <row r="41">
          <cell r="R41" t="str">
            <v>S012 - EEM  (EUR)</v>
          </cell>
        </row>
        <row r="42">
          <cell r="R42" t="str">
            <v>S013 - GPS  (EUR)</v>
          </cell>
        </row>
        <row r="43">
          <cell r="R43" t="str">
            <v>S014 - HQ  (EUR)</v>
          </cell>
        </row>
        <row r="44">
          <cell r="R44" t="str">
            <v>S015 - OTHBL  (EUR)</v>
          </cell>
        </row>
        <row r="45">
          <cell r="R45" t="str">
            <v>S020 - TSW  (SEK)</v>
          </cell>
        </row>
        <row r="46">
          <cell r="R46" t="str">
            <v>S021 - TDK  (DKK)</v>
          </cell>
        </row>
        <row r="47">
          <cell r="R47" t="str">
            <v>S030 - TD  (EUR)</v>
          </cell>
        </row>
        <row r="48">
          <cell r="R48" t="str">
            <v>S031 - TEA  (EUR)</v>
          </cell>
        </row>
        <row r="49">
          <cell r="R49" t="str">
            <v>S032 - TSC  (CHF)</v>
          </cell>
        </row>
        <row r="50">
          <cell r="R50" t="str">
            <v>S040 - TIT  (EUR)</v>
          </cell>
        </row>
        <row r="51">
          <cell r="R51" t="str">
            <v>S050 - TEE  (EUR)</v>
          </cell>
        </row>
        <row r="52">
          <cell r="R52" t="str">
            <v>S055 - TP  (EUR)</v>
          </cell>
        </row>
        <row r="53">
          <cell r="R53" t="str">
            <v>S060 - LTF  (EUR)</v>
          </cell>
        </row>
        <row r="54">
          <cell r="R54" t="str">
            <v>S070 - TUK  (GBP)</v>
          </cell>
        </row>
        <row r="123">
          <cell r="C123" t="str">
            <v>(empty)</v>
          </cell>
        </row>
        <row r="124">
          <cell r="C124" t="str">
            <v>120 (IS - UK)</v>
          </cell>
        </row>
        <row r="196">
          <cell r="B196" t="str">
            <v>Based on selected plants</v>
          </cell>
        </row>
        <row r="197">
          <cell r="B197" t="str">
            <v>P010 - Terumo Europe NV</v>
          </cell>
        </row>
        <row r="198">
          <cell r="B198" t="str">
            <v>P110 - TRMO UK</v>
          </cell>
        </row>
        <row r="199">
          <cell r="B199" t="str">
            <v>P150 - TRMO ES</v>
          </cell>
        </row>
        <row r="200">
          <cell r="B200" t="str">
            <v>P160 - TRMO FR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21" sqref="B21"/>
    </sheetView>
  </sheetViews>
  <sheetFormatPr defaultRowHeight="15" x14ac:dyDescent="0.25"/>
  <cols>
    <col min="1" max="1" width="15.5703125" bestFit="1" customWidth="1"/>
    <col min="2" max="2" width="56" bestFit="1" customWidth="1"/>
    <col min="3" max="3" width="21" bestFit="1" customWidth="1"/>
    <col min="4" max="4" width="4.7109375" style="18" customWidth="1"/>
    <col min="5" max="5" width="25.28515625" customWidth="1"/>
    <col min="6" max="6" width="24.85546875" customWidth="1"/>
  </cols>
  <sheetData>
    <row r="1" spans="1:6" ht="15" customHeight="1" x14ac:dyDescent="0.25">
      <c r="A1" s="1" t="s">
        <v>0</v>
      </c>
      <c r="B1" s="1" t="s">
        <v>1</v>
      </c>
      <c r="C1" s="2" t="s">
        <v>2</v>
      </c>
      <c r="D1" s="19"/>
      <c r="E1" s="14" t="s">
        <v>26</v>
      </c>
      <c r="F1" s="15" t="s">
        <v>29</v>
      </c>
    </row>
    <row r="2" spans="1:6" ht="15" customHeight="1" x14ac:dyDescent="0.25">
      <c r="A2" s="3"/>
      <c r="B2" s="3"/>
      <c r="C2" s="4"/>
      <c r="D2" s="17"/>
      <c r="E2" s="21">
        <f>1-COUNTIF(E3:E16,"nok")/COUNTIF(E3:E16,"ok")</f>
        <v>0.83333333333333337</v>
      </c>
      <c r="F2" s="22" t="str">
        <f>+IF(E2&lt;100%,(INDEX(A3:A16,MATCH("nok",E3:E16,0))))</f>
        <v>Product Developer</v>
      </c>
    </row>
    <row r="3" spans="1:6" ht="15.75" x14ac:dyDescent="0.25">
      <c r="A3" s="23" t="s">
        <v>3</v>
      </c>
      <c r="B3" s="6" t="s">
        <v>4</v>
      </c>
      <c r="C3" s="7"/>
      <c r="D3" s="16" t="s">
        <v>27</v>
      </c>
      <c r="E3" s="20" t="str">
        <f>+IF(AND(D3="!",C3&lt;&gt;0),"ok",IF(D3&lt;&gt;"!","ok","nok"))</f>
        <v>nok</v>
      </c>
    </row>
    <row r="4" spans="1:6" ht="15.75" x14ac:dyDescent="0.25">
      <c r="A4" s="5" t="s">
        <v>3</v>
      </c>
      <c r="B4" s="6" t="s">
        <v>5</v>
      </c>
      <c r="C4" s="7"/>
      <c r="D4" s="16"/>
      <c r="E4" s="20" t="str">
        <f t="shared" ref="E4:E16" si="0">+IF(AND(D4="!",C4&lt;&gt;0),"ok",IF(D4&lt;&gt;"!","ok","nok"))</f>
        <v>ok</v>
      </c>
    </row>
    <row r="5" spans="1:6" ht="25.5" x14ac:dyDescent="0.25">
      <c r="A5" s="23" t="s">
        <v>6</v>
      </c>
      <c r="B5" s="8" t="s">
        <v>7</v>
      </c>
      <c r="C5" s="7"/>
      <c r="D5" s="16" t="s">
        <v>27</v>
      </c>
      <c r="E5" s="20" t="str">
        <f t="shared" si="0"/>
        <v>nok</v>
      </c>
    </row>
    <row r="6" spans="1:6" ht="15.75" x14ac:dyDescent="0.25">
      <c r="A6" s="5" t="s">
        <v>3</v>
      </c>
      <c r="B6" s="9" t="s">
        <v>8</v>
      </c>
      <c r="C6" s="10" t="s">
        <v>9</v>
      </c>
      <c r="D6" s="16" t="s">
        <v>27</v>
      </c>
      <c r="E6" s="20" t="str">
        <f t="shared" si="0"/>
        <v>ok</v>
      </c>
    </row>
    <row r="7" spans="1:6" ht="15.75" x14ac:dyDescent="0.25">
      <c r="A7" s="5" t="s">
        <v>6</v>
      </c>
      <c r="B7" s="9" t="s">
        <v>10</v>
      </c>
      <c r="C7" s="10" t="s">
        <v>11</v>
      </c>
      <c r="D7" s="16" t="s">
        <v>27</v>
      </c>
      <c r="E7" s="20" t="str">
        <f t="shared" si="0"/>
        <v>ok</v>
      </c>
    </row>
    <row r="8" spans="1:6" ht="15.75" x14ac:dyDescent="0.25">
      <c r="A8" s="5" t="s">
        <v>3</v>
      </c>
      <c r="B8" s="9" t="s">
        <v>12</v>
      </c>
      <c r="C8" s="10" t="s">
        <v>13</v>
      </c>
      <c r="D8" s="16" t="s">
        <v>27</v>
      </c>
      <c r="E8" s="20" t="str">
        <f t="shared" si="0"/>
        <v>ok</v>
      </c>
    </row>
    <row r="9" spans="1:6" ht="15.75" x14ac:dyDescent="0.25">
      <c r="A9" s="5" t="s">
        <v>3</v>
      </c>
      <c r="B9" s="9" t="s">
        <v>14</v>
      </c>
      <c r="C9" s="10"/>
      <c r="D9" s="16"/>
      <c r="E9" s="20" t="str">
        <f t="shared" si="0"/>
        <v>ok</v>
      </c>
    </row>
    <row r="10" spans="1:6" ht="15.75" x14ac:dyDescent="0.25">
      <c r="A10" s="5" t="s">
        <v>3</v>
      </c>
      <c r="B10" s="9" t="s">
        <v>15</v>
      </c>
      <c r="C10" s="10"/>
      <c r="D10" s="16"/>
      <c r="E10" s="20" t="str">
        <f t="shared" si="0"/>
        <v>ok</v>
      </c>
    </row>
    <row r="11" spans="1:6" ht="15.75" x14ac:dyDescent="0.25">
      <c r="A11" s="5" t="s">
        <v>6</v>
      </c>
      <c r="B11" s="11" t="s">
        <v>16</v>
      </c>
      <c r="C11" s="10" t="s">
        <v>17</v>
      </c>
      <c r="D11" s="16" t="s">
        <v>27</v>
      </c>
      <c r="E11" s="20" t="str">
        <f t="shared" si="0"/>
        <v>ok</v>
      </c>
    </row>
    <row r="12" spans="1:6" ht="15.75" x14ac:dyDescent="0.25">
      <c r="A12" s="5" t="s">
        <v>6</v>
      </c>
      <c r="B12" s="11" t="s">
        <v>18</v>
      </c>
      <c r="C12" s="10"/>
      <c r="D12" s="16"/>
      <c r="E12" s="20" t="str">
        <f t="shared" si="0"/>
        <v>ok</v>
      </c>
    </row>
    <row r="13" spans="1:6" ht="15.75" x14ac:dyDescent="0.25">
      <c r="A13" s="5" t="s">
        <v>19</v>
      </c>
      <c r="B13" s="12" t="s">
        <v>28</v>
      </c>
      <c r="C13" s="10" t="s">
        <v>20</v>
      </c>
      <c r="D13" s="16"/>
      <c r="E13" s="20" t="str">
        <f t="shared" si="0"/>
        <v>ok</v>
      </c>
    </row>
    <row r="14" spans="1:6" ht="15.75" x14ac:dyDescent="0.25">
      <c r="A14" s="5" t="s">
        <v>19</v>
      </c>
      <c r="B14" s="9" t="s">
        <v>21</v>
      </c>
      <c r="C14" s="10"/>
      <c r="D14" s="16"/>
      <c r="E14" s="20" t="str">
        <f t="shared" si="0"/>
        <v>ok</v>
      </c>
    </row>
    <row r="15" spans="1:6" ht="15.75" x14ac:dyDescent="0.25">
      <c r="A15" s="5" t="s">
        <v>6</v>
      </c>
      <c r="B15" s="9" t="s">
        <v>22</v>
      </c>
      <c r="C15" s="10" t="s">
        <v>23</v>
      </c>
      <c r="D15" s="16"/>
      <c r="E15" s="20" t="str">
        <f t="shared" si="0"/>
        <v>ok</v>
      </c>
    </row>
    <row r="16" spans="1:6" ht="15.75" x14ac:dyDescent="0.25">
      <c r="A16" s="5" t="s">
        <v>6</v>
      </c>
      <c r="B16" s="9" t="s">
        <v>24</v>
      </c>
      <c r="C16" s="13" t="s">
        <v>25</v>
      </c>
      <c r="D16" s="16" t="s">
        <v>27</v>
      </c>
      <c r="E16" s="20" t="str">
        <f t="shared" si="0"/>
        <v>ok</v>
      </c>
    </row>
  </sheetData>
  <conditionalFormatting sqref="C3:C4 C6:C8 C11:C16">
    <cfRule type="notContainsBlanks" dxfId="2" priority="3">
      <formula>LEN(TRIM(C3))&gt;0</formula>
    </cfRule>
  </conditionalFormatting>
  <conditionalFormatting sqref="C9:C10">
    <cfRule type="notContainsBlanks" dxfId="1" priority="2">
      <formula>LEN(TRIM(C9))&gt;0</formula>
    </cfRule>
  </conditionalFormatting>
  <dataValidations count="4">
    <dataValidation type="list" allowBlank="1" showInputMessage="1" showErrorMessage="1" sqref="C14:D14">
      <formula1>zeroHtwenty</formula1>
    </dataValidation>
    <dataValidation type="list" allowBlank="1" showInputMessage="1" showErrorMessage="1" sqref="C15:D15 C9:D10">
      <formula1>PlantHAWA</formula1>
    </dataValidation>
    <dataValidation type="list" allowBlank="1" showInputMessage="1" showErrorMessage="1" sqref="C11">
      <formula1>SALES</formula1>
    </dataValidation>
    <dataValidation showDropDown="1" showInputMessage="1" showErrorMessage="1" sqref="D11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79C913EC-2838-4201-8635-FFFAB5A2D6B7}">
            <xm:f>LEN(TRIM('[DK100_p.xlsx]QS-702G FERT - Finished goods'!#REF!))&gt;0</xm:f>
            <x14:dxf>
              <fill>
                <patternFill>
                  <bgColor theme="0" tint="-0.14996795556505021"/>
                </patternFill>
              </fill>
            </x14:dxf>
          </x14:cfRule>
          <xm:sqref>C5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'[1]Data Validation'!#REF!</xm:f>
          </x14:formula1>
          <xm:sqref>A3:A16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Terumo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 Svetlana</dc:creator>
  <cp:lastModifiedBy>Baklanova Svetlana</cp:lastModifiedBy>
  <dcterms:created xsi:type="dcterms:W3CDTF">2015-11-20T09:57:45Z</dcterms:created>
  <dcterms:modified xsi:type="dcterms:W3CDTF">2015-11-20T10:35:45Z</dcterms:modified>
</cp:coreProperties>
</file>