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15480" windowHeight="11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 a="1"/>
  <c r="L11" i="1" s="1"/>
  <c r="L12" i="1" a="1"/>
  <c r="L12" i="1"/>
  <c r="L13" i="1" a="1"/>
  <c r="L13" i="1" s="1"/>
  <c r="L14" i="1" a="1"/>
  <c r="L14" i="1"/>
  <c r="L15" i="1" a="1"/>
  <c r="L15" i="1" s="1"/>
  <c r="L16" i="1" a="1"/>
  <c r="L16" i="1"/>
  <c r="L17" i="1" a="1"/>
  <c r="L17" i="1" s="1"/>
  <c r="L18" i="1" a="1"/>
  <c r="L18" i="1"/>
  <c r="L19" i="1" a="1"/>
  <c r="L19" i="1" s="1"/>
  <c r="L20" i="1" a="1"/>
  <c r="L20" i="1"/>
  <c r="L21" i="1" a="1"/>
  <c r="L21" i="1" s="1"/>
  <c r="L22" i="1" a="1"/>
  <c r="L22" i="1"/>
  <c r="L23" i="1" a="1"/>
  <c r="L23" i="1" s="1"/>
  <c r="L24" i="1" a="1"/>
  <c r="L24" i="1"/>
  <c r="L25" i="1" a="1"/>
  <c r="L25" i="1" s="1"/>
  <c r="L26" i="1" a="1"/>
  <c r="L26" i="1"/>
  <c r="L27" i="1" a="1"/>
  <c r="L27" i="1" s="1"/>
  <c r="L10" i="1" a="1"/>
  <c r="L10" i="1" s="1"/>
  <c r="K11" i="1" a="1"/>
  <c r="K11" i="1" s="1"/>
  <c r="K12" i="1" a="1"/>
  <c r="K12" i="1"/>
  <c r="K13" i="1" a="1"/>
  <c r="K13" i="1" s="1"/>
  <c r="K14" i="1" a="1"/>
  <c r="K14" i="1"/>
  <c r="K15" i="1" a="1"/>
  <c r="K15" i="1" s="1"/>
  <c r="K16" i="1" a="1"/>
  <c r="K16" i="1"/>
  <c r="K17" i="1" a="1"/>
  <c r="K17" i="1" s="1"/>
  <c r="K18" i="1" a="1"/>
  <c r="K18" i="1"/>
  <c r="K19" i="1" a="1"/>
  <c r="K19" i="1" s="1"/>
  <c r="K20" i="1" a="1"/>
  <c r="K20" i="1"/>
  <c r="K21" i="1" a="1"/>
  <c r="K21" i="1" s="1"/>
  <c r="K22" i="1" a="1"/>
  <c r="K22" i="1"/>
  <c r="K23" i="1" a="1"/>
  <c r="K23" i="1" s="1"/>
  <c r="K24" i="1" a="1"/>
  <c r="K24" i="1"/>
  <c r="K25" i="1" a="1"/>
  <c r="K25" i="1" s="1"/>
  <c r="K26" i="1" a="1"/>
  <c r="K26" i="1"/>
  <c r="K27" i="1" a="1"/>
  <c r="K27" i="1" s="1"/>
  <c r="K10" i="1" a="1"/>
  <c r="K10" i="1"/>
  <c r="J26" i="1" l="1"/>
  <c r="J27" i="1"/>
  <c r="J25" i="1"/>
  <c r="J22" i="1"/>
  <c r="J13" i="1"/>
  <c r="J11" i="1"/>
  <c r="J1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3" i="1" l="1"/>
  <c r="G24" i="1"/>
  <c r="G25" i="1"/>
  <c r="G11" i="1" l="1"/>
  <c r="G12" i="1"/>
  <c r="G13" i="1"/>
  <c r="G14" i="1"/>
  <c r="G15" i="1"/>
  <c r="G16" i="1"/>
  <c r="G17" i="1"/>
  <c r="G18" i="1"/>
  <c r="G19" i="1"/>
  <c r="G20" i="1"/>
  <c r="G21" i="1"/>
  <c r="G22" i="1"/>
  <c r="G26" i="1"/>
  <c r="G27" i="1"/>
  <c r="G10" i="1"/>
</calcChain>
</file>

<file path=xl/sharedStrings.xml><?xml version="1.0" encoding="utf-8"?>
<sst xmlns="http://schemas.openxmlformats.org/spreadsheetml/2006/main" count="39" uniqueCount="11">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</sst>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9:L27"/>
  <sheetViews>
    <sheetView tabSelected="1" topLeftCell="A7" workbookViewId="0">
      <selection activeCell="I10" sqref="I10"/>
    </sheetView>
  </sheetViews>
  <sheetFormatPr defaultRowHeight="15" x14ac:dyDescent="0.25"/>
  <cols>
    <col min="7" max="7" width="13.28515625" customWidth="1"/>
    <col min="9" max="9" width="18.42578125" customWidth="1"/>
  </cols>
  <sheetData>
    <row r="9" spans="4:12" ht="70.5" customHeight="1" x14ac:dyDescent="0.25">
      <c r="D9" s="7" t="s">
        <v>8</v>
      </c>
      <c r="E9" s="7"/>
      <c r="F9" s="6"/>
      <c r="G9" s="2" t="s">
        <v>9</v>
      </c>
      <c r="H9" s="4"/>
      <c r="I9" s="2" t="s">
        <v>10</v>
      </c>
    </row>
    <row r="10" spans="4:12" x14ac:dyDescent="0.25">
      <c r="D10" s="1" t="s">
        <v>0</v>
      </c>
      <c r="E10" s="1" t="s">
        <v>7</v>
      </c>
      <c r="F10" s="3">
        <v>232</v>
      </c>
      <c r="G10" s="3" t="str">
        <f>IF(E10&amp;D10&lt;&gt;E9&amp;D9,E10,"")</f>
        <v>ФГО</v>
      </c>
      <c r="I10" s="5" t="str">
        <f>IF(E10&amp;D10&lt;&gt;E9&amp;D9,IF(AND(OR(D10&amp;E10="СОВ"&amp;"ФГО",D10&amp;E10="СОВ"&amp;"ФОИВ"),COUNTIF($D$10:D10,"СОВ")&gt;1),"",E10),"")</f>
        <v>ФГО</v>
      </c>
      <c r="J10">
        <f>F10</f>
        <v>232</v>
      </c>
      <c r="K10" s="8">
        <f t="array" ref="K10">IF(I10="","",SUM(F10:INDEX(F10:F$27,IFERROR(MATCH(1=1,LEN(I11:I$28)&gt;0,),1))))</f>
        <v>232</v>
      </c>
      <c r="L10" s="8">
        <f t="array" ref="L10">IF(I10="","",IF(F11,SUM(F10:INDEX(F10:F$27,MATCH(1=1,LEN(I11:I$28)&gt;0,))),F10))</f>
        <v>232</v>
      </c>
    </row>
    <row r="11" spans="4:12" x14ac:dyDescent="0.25">
      <c r="D11" s="1" t="s">
        <v>0</v>
      </c>
      <c r="E11" s="1" t="s">
        <v>4</v>
      </c>
      <c r="F11" s="3">
        <v>565</v>
      </c>
      <c r="G11" s="3" t="str">
        <f t="shared" ref="G11:G27" si="0">IF(E11&amp;D11&lt;&gt;E10&amp;D10,E11,"")</f>
        <v>ФОИВ</v>
      </c>
      <c r="I11" s="5" t="str">
        <f>IF(E11&amp;D11&lt;&gt;E10&amp;D10,IF(AND(OR(D11&amp;E11="СОВ"&amp;"ФГО",D11&amp;E11="СОВ"&amp;"ФОИВ"),COUNTIF($D$10:D11,"СОВ")&gt;1),"",E11),"")</f>
        <v>ФОИВ</v>
      </c>
      <c r="J11">
        <f>F11+F12</f>
        <v>6221</v>
      </c>
      <c r="K11" s="8">
        <f t="array" ref="K11">IF(I11="","",SUM(F11:INDEX(F11:F$27,IFERROR(MATCH(1=1,LEN(I12:I$28)&gt;0,),1))))</f>
        <v>6221</v>
      </c>
      <c r="L11" s="8">
        <f t="array" ref="L11">IF(I11="","",IF(F12,SUM(F11:INDEX(F11:F$27,MATCH(1=1,LEN(I12:I$28)&gt;0,))),F11))</f>
        <v>6221</v>
      </c>
    </row>
    <row r="12" spans="4:12" x14ac:dyDescent="0.25">
      <c r="D12" s="1" t="s">
        <v>0</v>
      </c>
      <c r="E12" s="1" t="s">
        <v>4</v>
      </c>
      <c r="F12" s="3">
        <v>5656</v>
      </c>
      <c r="G12" s="3" t="str">
        <f t="shared" si="0"/>
        <v/>
      </c>
      <c r="I12" s="5" t="str">
        <f>IF(E12&amp;D12&lt;&gt;E11&amp;D11,IF(AND(OR(D12&amp;E12="СОВ"&amp;"ФГО",D12&amp;E12="СОВ"&amp;"ФОИВ"),COUNTIF($D$10:D12,"СОВ")&gt;1),"",E12),"")</f>
        <v/>
      </c>
      <c r="K12" s="8" t="str">
        <f t="array" ref="K12">IF(I12="","",SUM(F12:INDEX(F12:F$27,IFERROR(MATCH(1=1,LEN(I13:I$28)&gt;0,),1))))</f>
        <v/>
      </c>
      <c r="L12" s="8" t="str">
        <f t="array" ref="L12">IF(I12="","",IF(F13,SUM(F12:INDEX(F12:F$27,MATCH(1=1,LEN(I13:I$28)&gt;0,))),F12))</f>
        <v/>
      </c>
    </row>
    <row r="13" spans="4:12" x14ac:dyDescent="0.25">
      <c r="D13" s="1" t="s">
        <v>1</v>
      </c>
      <c r="E13" s="1" t="s">
        <v>7</v>
      </c>
      <c r="F13" s="3">
        <v>6785</v>
      </c>
      <c r="G13" s="3" t="str">
        <f t="shared" si="0"/>
        <v>ФГО</v>
      </c>
      <c r="I13" s="5" t="str">
        <f>IF(E13&amp;D13&lt;&gt;E12&amp;D12,IF(AND(OR(D13&amp;E13="СОВ"&amp;"ФГО",D13&amp;E13="СОВ"&amp;"ФОИВ"),COUNTIF($D$10:D13,"СОВ")&gt;1),"",E13),"")</f>
        <v>ФГО</v>
      </c>
      <c r="J13">
        <f>SUM(F13:F21)</f>
        <v>27465</v>
      </c>
      <c r="K13" s="8">
        <f t="array" ref="K13">IF(I13="","",SUM(F13:INDEX(F13:F$27,IFERROR(MATCH(1=1,LEN(I14:I$28)&gt;0,),1))))</f>
        <v>27465</v>
      </c>
      <c r="L13" s="8">
        <f t="array" ref="L13">IF(I13="","",IF(F14,SUM(F13:INDEX(F13:F$27,MATCH(1=1,LEN(I14:I$28)&gt;0,))),F13))</f>
        <v>27465</v>
      </c>
    </row>
    <row r="14" spans="4:12" x14ac:dyDescent="0.25">
      <c r="D14" s="1" t="s">
        <v>1</v>
      </c>
      <c r="E14" s="1" t="s">
        <v>7</v>
      </c>
      <c r="F14" s="3">
        <v>5</v>
      </c>
      <c r="G14" s="3" t="str">
        <f t="shared" si="0"/>
        <v/>
      </c>
      <c r="I14" s="5" t="str">
        <f>IF(E14&amp;D14&lt;&gt;E13&amp;D13,IF(AND(OR(D14&amp;E14="СОВ"&amp;"ФГО",D14&amp;E14="СОВ"&amp;"ФОИВ"),COUNTIF($D$10:D14,"СОВ")&gt;1),"",E14),"")</f>
        <v/>
      </c>
      <c r="K14" s="8" t="str">
        <f t="array" ref="K14">IF(I14="","",SUM(F14:INDEX(F14:F$27,IFERROR(MATCH(1=1,LEN(I15:I$28)&gt;0,),1))))</f>
        <v/>
      </c>
      <c r="L14" s="8" t="str">
        <f t="array" ref="L14">IF(I14="","",IF(F15,SUM(F14:INDEX(F14:F$27,MATCH(1=1,LEN(I15:I$28)&gt;0,))),F14))</f>
        <v/>
      </c>
    </row>
    <row r="15" spans="4:12" x14ac:dyDescent="0.25">
      <c r="D15" s="1" t="s">
        <v>1</v>
      </c>
      <c r="E15" s="1" t="s">
        <v>7</v>
      </c>
      <c r="F15" s="3">
        <v>75</v>
      </c>
      <c r="G15" s="3" t="str">
        <f t="shared" si="0"/>
        <v/>
      </c>
      <c r="I15" s="5" t="str">
        <f>IF(E15&amp;D15&lt;&gt;E14&amp;D14,IF(AND(OR(D15&amp;E15="СОВ"&amp;"ФГО",D15&amp;E15="СОВ"&amp;"ФОИВ"),COUNTIF($D$10:D15,"СОВ")&gt;1),"",E15),"")</f>
        <v/>
      </c>
      <c r="K15" s="8" t="str">
        <f t="array" ref="K15">IF(I15="","",SUM(F15:INDEX(F15:F$27,IFERROR(MATCH(1=1,LEN(I16:I$28)&gt;0,),1))))</f>
        <v/>
      </c>
      <c r="L15" s="8" t="str">
        <f t="array" ref="L15">IF(I15="","",IF(F16,SUM(F15:INDEX(F15:F$27,MATCH(1=1,LEN(I16:I$28)&gt;0,))),F15))</f>
        <v/>
      </c>
    </row>
    <row r="16" spans="4:12" x14ac:dyDescent="0.25">
      <c r="D16" s="1" t="s">
        <v>1</v>
      </c>
      <c r="E16" s="1" t="s">
        <v>4</v>
      </c>
      <c r="F16" s="3">
        <v>1421</v>
      </c>
      <c r="G16" s="3" t="str">
        <f t="shared" si="0"/>
        <v>ФОИВ</v>
      </c>
      <c r="I16" s="5" t="str">
        <f>IF(E16&amp;D16&lt;&gt;E15&amp;D15,IF(AND(OR(D16&amp;E16="СОВ"&amp;"ФГО",D16&amp;E16="СОВ"&amp;"ФОИВ"),COUNTIF($D$10:D16,"СОВ")&gt;1),"",E16),"")</f>
        <v/>
      </c>
      <c r="K16" s="8" t="str">
        <f t="array" ref="K16">IF(I16="","",SUM(F16:INDEX(F16:F$27,IFERROR(MATCH(1=1,LEN(I17:I$28)&gt;0,),1))))</f>
        <v/>
      </c>
      <c r="L16" s="8" t="str">
        <f t="array" ref="L16">IF(I16="","",IF(F17,SUM(F16:INDEX(F16:F$27,MATCH(1=1,LEN(I17:I$28)&gt;0,))),F16))</f>
        <v/>
      </c>
    </row>
    <row r="17" spans="4:12" x14ac:dyDescent="0.25">
      <c r="D17" s="1" t="s">
        <v>1</v>
      </c>
      <c r="E17" s="1" t="s">
        <v>4</v>
      </c>
      <c r="F17" s="3">
        <v>545</v>
      </c>
      <c r="G17" s="3" t="str">
        <f t="shared" si="0"/>
        <v/>
      </c>
      <c r="I17" s="5" t="str">
        <f>IF(E17&amp;D17&lt;&gt;E16&amp;D16,IF(AND(OR(D17&amp;E17="СОВ"&amp;"ФГО",D17&amp;E17="СОВ"&amp;"ФОИВ"),COUNTIF($D$10:D17,"СОВ")&gt;1),"",E17),"")</f>
        <v/>
      </c>
      <c r="K17" s="8" t="str">
        <f t="array" ref="K17">IF(I17="","",SUM(F17:INDEX(F17:F$27,IFERROR(MATCH(1=1,LEN(I18:I$28)&gt;0,),1))))</f>
        <v/>
      </c>
      <c r="L17" s="8" t="str">
        <f t="array" ref="L17">IF(I17="","",IF(F18,SUM(F17:INDEX(F17:F$27,MATCH(1=1,LEN(I18:I$28)&gt;0,))),F17))</f>
        <v/>
      </c>
    </row>
    <row r="18" spans="4:12" x14ac:dyDescent="0.25">
      <c r="D18" s="1" t="s">
        <v>1</v>
      </c>
      <c r="E18" s="1" t="s">
        <v>4</v>
      </c>
      <c r="F18" s="3">
        <v>544</v>
      </c>
      <c r="G18" s="3" t="str">
        <f t="shared" si="0"/>
        <v/>
      </c>
      <c r="I18" s="5" t="str">
        <f>IF(E18&amp;D18&lt;&gt;E17&amp;D17,IF(AND(OR(D18&amp;E18="СОВ"&amp;"ФГО",D18&amp;E18="СОВ"&amp;"ФОИВ"),COUNTIF($D$10:D18,"СОВ")&gt;1),"",E18),"")</f>
        <v/>
      </c>
      <c r="K18" s="8" t="str">
        <f t="array" ref="K18">IF(I18="","",SUM(F18:INDEX(F18:F$27,IFERROR(MATCH(1=1,LEN(I19:I$28)&gt;0,),1))))</f>
        <v/>
      </c>
      <c r="L18" s="8" t="str">
        <f t="array" ref="L18">IF(I18="","",IF(F19,SUM(F18:INDEX(F18:F$27,MATCH(1=1,LEN(I19:I$28)&gt;0,))),F18))</f>
        <v/>
      </c>
    </row>
    <row r="19" spans="4:12" x14ac:dyDescent="0.25">
      <c r="D19" s="1" t="s">
        <v>1</v>
      </c>
      <c r="E19" s="1" t="s">
        <v>7</v>
      </c>
      <c r="F19" s="3">
        <v>5456</v>
      </c>
      <c r="G19" s="3" t="str">
        <f t="shared" si="0"/>
        <v>ФГО</v>
      </c>
      <c r="I19" s="5" t="str">
        <f>IF(E19&amp;D19&lt;&gt;E18&amp;D18,IF(AND(OR(D19&amp;E19="СОВ"&amp;"ФГО",D19&amp;E19="СОВ"&amp;"ФОИВ"),COUNTIF($D$10:D19,"СОВ")&gt;1),"",E19),"")</f>
        <v/>
      </c>
      <c r="K19" s="8" t="str">
        <f t="array" ref="K19">IF(I19="","",SUM(F19:INDEX(F19:F$27,IFERROR(MATCH(1=1,LEN(I20:I$28)&gt;0,),1))))</f>
        <v/>
      </c>
      <c r="L19" s="8" t="str">
        <f t="array" ref="L19">IF(I19="","",IF(F20,SUM(F19:INDEX(F19:F$27,MATCH(1=1,LEN(I20:I$28)&gt;0,))),F19))</f>
        <v/>
      </c>
    </row>
    <row r="20" spans="4:12" x14ac:dyDescent="0.25">
      <c r="D20" s="1" t="s">
        <v>1</v>
      </c>
      <c r="E20" s="1" t="s">
        <v>7</v>
      </c>
      <c r="F20" s="3">
        <v>12156</v>
      </c>
      <c r="G20" s="3" t="str">
        <f t="shared" si="0"/>
        <v/>
      </c>
      <c r="I20" s="5" t="str">
        <f>IF(E20&amp;D20&lt;&gt;E19&amp;D19,IF(AND(OR(D20&amp;E20="СОВ"&amp;"ФГО",D20&amp;E20="СОВ"&amp;"ФОИВ"),COUNTIF($D$10:D20,"СОВ")&gt;1),"",E20),"")</f>
        <v/>
      </c>
      <c r="K20" s="8" t="str">
        <f t="array" ref="K20">IF(I20="","",SUM(F20:INDEX(F20:F$27,IFERROR(MATCH(1=1,LEN(I21:I$28)&gt;0,),1))))</f>
        <v/>
      </c>
      <c r="L20" s="8" t="str">
        <f t="array" ref="L20">IF(I20="","",IF(F21,SUM(F20:INDEX(F20:F$27,MATCH(1=1,LEN(I21:I$28)&gt;0,))),F20))</f>
        <v/>
      </c>
    </row>
    <row r="21" spans="4:12" x14ac:dyDescent="0.25">
      <c r="D21" s="1" t="s">
        <v>1</v>
      </c>
      <c r="E21" s="1" t="s">
        <v>7</v>
      </c>
      <c r="F21" s="3">
        <v>478</v>
      </c>
      <c r="G21" s="3" t="str">
        <f t="shared" si="0"/>
        <v/>
      </c>
      <c r="I21" s="5" t="str">
        <f>IF(E21&amp;D21&lt;&gt;E20&amp;D20,IF(AND(OR(D21&amp;E21="СОВ"&amp;"ФГО",D21&amp;E21="СОВ"&amp;"ФОИВ"),COUNTIF($D$10:D21,"СОВ")&gt;1),"",E21),"")</f>
        <v/>
      </c>
      <c r="K21" s="8" t="str">
        <f t="array" ref="K21">IF(I21="","",SUM(F21:INDEX(F21:F$27,IFERROR(MATCH(1=1,LEN(I22:I$28)&gt;0,),1))))</f>
        <v/>
      </c>
      <c r="L21" s="8" t="str">
        <f t="array" ref="L21">IF(I21="","",IF(F22,SUM(F21:INDEX(F21:F$27,MATCH(1=1,LEN(I22:I$28)&gt;0,))),F21))</f>
        <v/>
      </c>
    </row>
    <row r="22" spans="4:12" x14ac:dyDescent="0.25">
      <c r="D22" s="1" t="s">
        <v>1</v>
      </c>
      <c r="E22" s="1" t="s">
        <v>5</v>
      </c>
      <c r="F22" s="3">
        <v>1274</v>
      </c>
      <c r="G22" s="3" t="str">
        <f t="shared" si="0"/>
        <v>РОИВ</v>
      </c>
      <c r="I22" s="5" t="str">
        <f>IF(E22&amp;D22&lt;&gt;E21&amp;D21,IF(AND(OR(D22&amp;E22="СОВ"&amp;"ФГО",D22&amp;E22="СОВ"&amp;"ФОИВ"),COUNTIF($D$10:D22,"СОВ")&gt;1),"",E22),"")</f>
        <v>РОИВ</v>
      </c>
      <c r="J22">
        <f>F23+F24+F22</f>
        <v>14234</v>
      </c>
      <c r="K22" s="8">
        <f t="array" ref="K22">IF(I22="","",SUM(F22:INDEX(F22:F$27,IFERROR(MATCH(1=1,LEN(I23:I$28)&gt;0,),1))))</f>
        <v>14234</v>
      </c>
      <c r="L22" s="8">
        <f t="array" ref="L22">IF(I22="","",IF(F23,SUM(F22:INDEX(F22:F$27,MATCH(1=1,LEN(I23:I$28)&gt;0,))),F22))</f>
        <v>14234</v>
      </c>
    </row>
    <row r="23" spans="4:12" x14ac:dyDescent="0.25">
      <c r="D23" s="1" t="s">
        <v>1</v>
      </c>
      <c r="E23" s="1" t="s">
        <v>5</v>
      </c>
      <c r="F23" s="3">
        <v>545</v>
      </c>
      <c r="G23" s="3" t="str">
        <f t="shared" si="0"/>
        <v/>
      </c>
      <c r="I23" s="5" t="str">
        <f>IF(E23&amp;D23&lt;&gt;E22&amp;D22,IF(AND(OR(D23&amp;E23="СОВ"&amp;"ФГО",D23&amp;E23="СОВ"&amp;"ФОИВ"),COUNTIF($D$10:D23,"СОВ")&gt;1),"",E23),"")</f>
        <v/>
      </c>
      <c r="K23" s="8" t="str">
        <f t="array" ref="K23">IF(I23="","",SUM(F23:INDEX(F23:F$27,IFERROR(MATCH(1=1,LEN(I24:I$28)&gt;0,),1))))</f>
        <v/>
      </c>
      <c r="L23" s="8" t="str">
        <f t="array" ref="L23">IF(I23="","",IF(F24,SUM(F23:INDEX(F23:F$27,MATCH(1=1,LEN(I24:I$28)&gt;0,))),F23))</f>
        <v/>
      </c>
    </row>
    <row r="24" spans="4:12" x14ac:dyDescent="0.25">
      <c r="D24" s="1" t="s">
        <v>1</v>
      </c>
      <c r="E24" s="1" t="s">
        <v>5</v>
      </c>
      <c r="F24" s="3">
        <v>12415</v>
      </c>
      <c r="G24" s="3" t="str">
        <f t="shared" si="0"/>
        <v/>
      </c>
      <c r="I24" s="5" t="str">
        <f>IF(E24&amp;D24&lt;&gt;E23&amp;D23,IF(AND(OR(D24&amp;E24="СОВ"&amp;"ФГО",D24&amp;E24="СОВ"&amp;"ФОИВ"),COUNTIF($D$10:D24,"СОВ")&gt;1),"",E24),"")</f>
        <v/>
      </c>
      <c r="K24" s="8" t="str">
        <f t="array" ref="K24">IF(I24="","",SUM(F24:INDEX(F24:F$27,IFERROR(MATCH(1=1,LEN(I25:I$28)&gt;0,),1))))</f>
        <v/>
      </c>
      <c r="L24" s="8" t="str">
        <f t="array" ref="L24">IF(I24="","",IF(F25,SUM(F24:INDEX(F24:F$27,MATCH(1=1,LEN(I25:I$28)&gt;0,))),F24))</f>
        <v/>
      </c>
    </row>
    <row r="25" spans="4:12" x14ac:dyDescent="0.25">
      <c r="D25" s="1" t="s">
        <v>1</v>
      </c>
      <c r="E25" s="1" t="s">
        <v>6</v>
      </c>
      <c r="F25" s="3">
        <v>4334</v>
      </c>
      <c r="G25" s="3" t="str">
        <f t="shared" si="0"/>
        <v>ОМСУ</v>
      </c>
      <c r="I25" s="5" t="str">
        <f>IF(E25&amp;D25&lt;&gt;E24&amp;D24,IF(AND(OR(D25&amp;E25="СОВ"&amp;"ФГО",D25&amp;E25="СОВ"&amp;"ФОИВ"),COUNTIF($D$10:D25,"СОВ")&gt;1),"",E25),"")</f>
        <v>ОМСУ</v>
      </c>
      <c r="J25">
        <f>F25</f>
        <v>4334</v>
      </c>
      <c r="K25" s="8">
        <f t="array" ref="K25">IF(I25="","",SUM(F25:INDEX(F25:F$27,IFERROR(MATCH(1=1,LEN(I26:I$28)&gt;0,),1))))</f>
        <v>4334</v>
      </c>
      <c r="L25" s="8">
        <f t="array" ref="L25">IF(I25="","",IF(F26,SUM(F25:INDEX(F25:F$27,MATCH(1=1,LEN(I26:I$28)&gt;0,))),F25))</f>
        <v>4334</v>
      </c>
    </row>
    <row r="26" spans="4:12" x14ac:dyDescent="0.25">
      <c r="D26" s="1" t="s">
        <v>2</v>
      </c>
      <c r="E26" s="1" t="s">
        <v>5</v>
      </c>
      <c r="F26" s="3">
        <v>9887</v>
      </c>
      <c r="G26" s="3" t="str">
        <f>IF(E26&amp;D26&lt;&gt;E24&amp;D24,E26,"")</f>
        <v>РОИВ</v>
      </c>
      <c r="I26" s="5" t="str">
        <f>IF(E26&amp;D26&lt;&gt;E25&amp;D25,IF(AND(OR(D26&amp;E26="СОВ"&amp;"ФГО",D26&amp;E26="СОВ"&amp;"ФОИВ"),COUNTIF($D$10:D26,"СОВ")&gt;1),"",E26),"")</f>
        <v>РОИВ</v>
      </c>
      <c r="J26">
        <f t="shared" ref="J26:J27" si="1">F26</f>
        <v>9887</v>
      </c>
      <c r="K26" s="8">
        <f t="array" ref="K26">IF(I26="","",SUM(F26:INDEX(F26:F$27,IFERROR(MATCH(1=1,LEN(I27:I$28)&gt;0,),1))))</f>
        <v>9887</v>
      </c>
      <c r="L26" s="8">
        <f t="array" ref="L26">IF(I26="","",IF(F27,SUM(F26:INDEX(F26:F$27,MATCH(1=1,LEN(I27:I$28)&gt;0,))),F26))</f>
        <v>9887</v>
      </c>
    </row>
    <row r="27" spans="4:12" x14ac:dyDescent="0.25">
      <c r="D27" s="1" t="s">
        <v>3</v>
      </c>
      <c r="E27" s="1" t="s">
        <v>6</v>
      </c>
      <c r="F27" s="3">
        <v>656</v>
      </c>
      <c r="G27" s="3" t="str">
        <f t="shared" si="0"/>
        <v>ОМСУ</v>
      </c>
      <c r="I27" s="5" t="str">
        <f>IF(E27&amp;D27&lt;&gt;E26&amp;D26,IF(AND(OR(D27&amp;E27="СОВ"&amp;"ФГО",D27&amp;E27="СОВ"&amp;"ФОИВ"),COUNTIF($D$10:D27,"СОВ")&gt;1),"",E27),"")</f>
        <v>ОМСУ</v>
      </c>
      <c r="J27">
        <f t="shared" si="1"/>
        <v>656</v>
      </c>
      <c r="K27" s="8">
        <f t="array" ref="K27">IF(I27="","",SUM(F27:INDEX(F27:F$27,IFERROR(MATCH(1=1,LEN(I28:I$28)&gt;0,),1))))</f>
        <v>656</v>
      </c>
      <c r="L27" s="8">
        <f t="array" ref="L27">IF(I27="","",IF(F28,SUM(F27:INDEX(F27:F$27,MATCH(1=1,LEN(I28:I$28)&gt;0,))),F27))</f>
        <v>656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Boroda</cp:lastModifiedBy>
  <dcterms:created xsi:type="dcterms:W3CDTF">2015-11-26T07:18:42Z</dcterms:created>
  <dcterms:modified xsi:type="dcterms:W3CDTF">2015-11-26T13:30:13Z</dcterms:modified>
</cp:coreProperties>
</file>