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 a="1"/>
  <c r="G3" i="1" s="1"/>
  <c r="G4" i="1" a="1"/>
  <c r="G4" i="1"/>
  <c r="G5" i="1" a="1"/>
  <c r="G5" i="1" s="1"/>
  <c r="G6" i="1" a="1"/>
  <c r="G6" i="1"/>
  <c r="G7" i="1" a="1"/>
  <c r="G7" i="1" s="1"/>
  <c r="G8" i="1" a="1"/>
  <c r="G8" i="1"/>
  <c r="G9" i="1" a="1"/>
  <c r="G9" i="1" s="1"/>
  <c r="G10" i="1" a="1"/>
  <c r="G10" i="1"/>
  <c r="G11" i="1" a="1"/>
  <c r="G11" i="1" s="1"/>
  <c r="G12" i="1" a="1"/>
  <c r="G12" i="1"/>
  <c r="G13" i="1" a="1"/>
  <c r="G13" i="1" s="1"/>
  <c r="G14" i="1" a="1"/>
  <c r="G14" i="1"/>
  <c r="G15" i="1" a="1"/>
  <c r="G15" i="1" s="1"/>
  <c r="G16" i="1" a="1"/>
  <c r="G16" i="1"/>
  <c r="G17" i="1" a="1"/>
  <c r="G17" i="1" s="1"/>
  <c r="G18" i="1" a="1"/>
  <c r="G18" i="1"/>
  <c r="G19" i="1" a="1"/>
  <c r="G19" i="1" s="1"/>
  <c r="G20" i="1" a="1"/>
  <c r="G20" i="1"/>
  <c r="G21" i="1" a="1"/>
  <c r="G21" i="1" s="1"/>
  <c r="G22" i="1" a="1"/>
  <c r="G22" i="1"/>
  <c r="G2" i="1" a="1"/>
  <c r="G2" i="1"/>
  <c r="H2" i="1" l="1"/>
  <c r="J3" i="1" l="1"/>
  <c r="I3" i="1" s="1"/>
  <c r="J2" i="1"/>
  <c r="I2" i="1" s="1"/>
  <c r="H3" i="1" l="1"/>
</calcChain>
</file>

<file path=xl/sharedStrings.xml><?xml version="1.0" encoding="utf-8"?>
<sst xmlns="http://schemas.openxmlformats.org/spreadsheetml/2006/main" count="17" uniqueCount="17">
  <si>
    <t>Дата</t>
  </si>
  <si>
    <t>Событие</t>
  </si>
  <si>
    <t>Прогноз</t>
  </si>
  <si>
    <t>КФ</t>
  </si>
  <si>
    <t>Сумма</t>
  </si>
  <si>
    <t>Зашла</t>
  </si>
  <si>
    <t>Текущий банк</t>
  </si>
  <si>
    <t>Динамика</t>
  </si>
  <si>
    <t>Рентабельность (ROI)</t>
  </si>
  <si>
    <t>МЮ - Ливерпуль</t>
  </si>
  <si>
    <t>П1</t>
  </si>
  <si>
    <t>да</t>
  </si>
  <si>
    <t>Начальный банк</t>
  </si>
  <si>
    <t>КПР - Лестер</t>
  </si>
  <si>
    <t>Ф1(+1.5)</t>
  </si>
  <si>
    <t>нет</t>
  </si>
  <si>
    <t>Чистая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</si>
</sst>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">
    <xf numFmtId="0" fontId="0" fillId="0" borderId="0" xfId="0"/>
    <xf numFmtId="0" fontId="3" fillId="2" borderId="0" xfId="1" applyFont="1"/>
    <xf numFmtId="0" fontId="3" fillId="2" borderId="0" xfId="1" applyFont="1" applyAlignment="1">
      <alignment horizontal="center"/>
    </xf>
    <xf numFmtId="2" fontId="3" fillId="2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65" fontId="5" fillId="3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3" fillId="2" borderId="0" xfId="1" applyNumberFormat="1" applyFont="1" applyAlignment="1">
      <alignment horizontal="center"/>
    </xf>
    <xf numFmtId="10" fontId="3" fillId="2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5" fontId="0" fillId="4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65" fontId="0" fillId="5" borderId="0" xfId="0" applyNumberFormat="1" applyFill="1"/>
  </cellXfs>
  <cellStyles count="3">
    <cellStyle name="Акцент5" xfId="2" builtinId="45"/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2"/>
  <sheetViews>
    <sheetView tabSelected="1" workbookViewId="0">
      <selection activeCell="G2" sqref="G2"/>
    </sheetView>
  </sheetViews>
  <sheetFormatPr defaultRowHeight="15" x14ac:dyDescent="0.25"/>
  <cols>
    <col min="1" max="1" width="14.140625" style="4" customWidth="1"/>
    <col min="2" max="2" width="27.140625" style="5" customWidth="1"/>
    <col min="3" max="3" width="12" style="5" customWidth="1"/>
    <col min="4" max="4" width="10.5703125" style="6" customWidth="1"/>
    <col min="5" max="5" width="9.140625" style="9"/>
    <col min="6" max="6" width="10.5703125" style="5" customWidth="1"/>
    <col min="7" max="7" width="19.28515625" style="9" customWidth="1"/>
    <col min="8" max="8" width="15.5703125" style="12" customWidth="1"/>
    <col min="9" max="9" width="25.5703125" style="12" customWidth="1"/>
    <col min="10" max="10" width="19.85546875" style="5" customWidth="1"/>
    <col min="11" max="11" width="23.85546875" style="9" customWidth="1"/>
    <col min="12" max="12" width="9.140625" style="5"/>
    <col min="13" max="13" width="16.85546875" style="5" customWidth="1"/>
    <col min="14" max="16384" width="9.140625" style="5"/>
  </cols>
  <sheetData>
    <row r="1" spans="1:11" s="7" customFormat="1" ht="26.25" customHeight="1" x14ac:dyDescent="0.3">
      <c r="A1" s="2" t="s">
        <v>0</v>
      </c>
      <c r="B1" s="2" t="s">
        <v>1</v>
      </c>
      <c r="C1" s="2" t="s">
        <v>2</v>
      </c>
      <c r="D1" s="3" t="s">
        <v>3</v>
      </c>
      <c r="E1" s="10" t="s">
        <v>4</v>
      </c>
      <c r="F1" s="2" t="s">
        <v>5</v>
      </c>
      <c r="G1" s="10" t="s">
        <v>6</v>
      </c>
      <c r="H1" s="11" t="s">
        <v>7</v>
      </c>
      <c r="I1" s="11" t="s">
        <v>8</v>
      </c>
      <c r="J1" s="1" t="s">
        <v>16</v>
      </c>
      <c r="K1" s="8" t="s">
        <v>12</v>
      </c>
    </row>
    <row r="2" spans="1:11" x14ac:dyDescent="0.25">
      <c r="A2" s="4">
        <v>42339</v>
      </c>
      <c r="B2" s="5" t="s">
        <v>9</v>
      </c>
      <c r="C2" s="5" t="s">
        <v>10</v>
      </c>
      <c r="D2" s="6">
        <v>2.5</v>
      </c>
      <c r="E2" s="9">
        <v>50</v>
      </c>
      <c r="F2" s="14" t="s">
        <v>11</v>
      </c>
      <c r="G2" s="15">
        <f t="array" ref="G2">IF(F2="","",K$2+SUM(E$2:E2*IF(F$2:F2="да",D$2:D2,-1)))</f>
        <v>1125</v>
      </c>
      <c r="H2" s="12">
        <f>(G2-$K$2)/$K$2</f>
        <v>0.125</v>
      </c>
      <c r="I2" s="12">
        <f>J2/SUM(E:E)</f>
        <v>1.25</v>
      </c>
      <c r="J2" s="9">
        <f>G2-$K$2</f>
        <v>125</v>
      </c>
      <c r="K2" s="13">
        <v>1000</v>
      </c>
    </row>
    <row r="3" spans="1:11" x14ac:dyDescent="0.25">
      <c r="A3" s="4">
        <v>42339</v>
      </c>
      <c r="B3" s="5" t="s">
        <v>13</v>
      </c>
      <c r="C3" s="5" t="s">
        <v>14</v>
      </c>
      <c r="D3" s="6">
        <v>1.85</v>
      </c>
      <c r="E3" s="9">
        <v>50</v>
      </c>
      <c r="F3" s="14" t="s">
        <v>15</v>
      </c>
      <c r="G3" s="15">
        <f t="array" ref="G3">IF(F3="","",K$2+SUM(E$2:E3*IF(F$2:F3="да",D$2:D3,-1)))</f>
        <v>1075</v>
      </c>
      <c r="H3" s="12">
        <f>(G3-K2)/K2</f>
        <v>7.4999999999999997E-2</v>
      </c>
      <c r="I3" s="12">
        <f>J3/SUM(E:E)</f>
        <v>0.75</v>
      </c>
      <c r="J3" s="9">
        <f>G3-K2</f>
        <v>75</v>
      </c>
    </row>
    <row r="4" spans="1:11" x14ac:dyDescent="0.25">
      <c r="F4" s="14"/>
      <c r="G4" s="15" t="str">
        <f t="array" ref="G4">IF(F4="","",K$2+SUM(E$2:E4*IF(F$2:F4="да",D$2:D4,-1)))</f>
        <v/>
      </c>
    </row>
    <row r="5" spans="1:11" x14ac:dyDescent="0.25">
      <c r="F5" s="14"/>
      <c r="G5" s="15" t="str">
        <f t="array" ref="G5">IF(F5="","",K$2+SUM(E$2:E5*IF(F$2:F5="да",D$2:D5,-1)))</f>
        <v/>
      </c>
    </row>
    <row r="6" spans="1:11" x14ac:dyDescent="0.25">
      <c r="F6" s="14"/>
      <c r="G6" s="15" t="str">
        <f t="array" ref="G6">IF(F6="","",K$2+SUM(E$2:E6*IF(F$2:F6="да",D$2:D6,-1)))</f>
        <v/>
      </c>
    </row>
    <row r="7" spans="1:11" x14ac:dyDescent="0.25">
      <c r="F7" s="14"/>
      <c r="G7" s="15" t="str">
        <f t="array" ref="G7">IF(F7="","",K$2+SUM(E$2:E7*IF(F$2:F7="да",D$2:D7,-1)))</f>
        <v/>
      </c>
    </row>
    <row r="8" spans="1:11" x14ac:dyDescent="0.25">
      <c r="F8" s="14"/>
      <c r="G8" s="15" t="str">
        <f t="array" ref="G8">IF(F8="","",K$2+SUM(E$2:E8*IF(F$2:F8="да",D$2:D8,-1)))</f>
        <v/>
      </c>
    </row>
    <row r="9" spans="1:11" x14ac:dyDescent="0.25">
      <c r="F9" s="14"/>
      <c r="G9" s="15" t="str">
        <f t="array" ref="G9">IF(F9="","",K$2+SUM(E$2:E9*IF(F$2:F9="да",D$2:D9,-1)))</f>
        <v/>
      </c>
    </row>
    <row r="10" spans="1:11" x14ac:dyDescent="0.25">
      <c r="F10" s="14"/>
      <c r="G10" s="15" t="str">
        <f t="array" ref="G10">IF(F10="","",K$2+SUM(E$2:E10*IF(F$2:F10="да",D$2:D10,-1)))</f>
        <v/>
      </c>
    </row>
    <row r="11" spans="1:11" x14ac:dyDescent="0.25">
      <c r="F11" s="14"/>
      <c r="G11" s="15" t="str">
        <f t="array" ref="G11">IF(F11="","",K$2+SUM(E$2:E11*IF(F$2:F11="да",D$2:D11,-1)))</f>
        <v/>
      </c>
    </row>
    <row r="12" spans="1:11" x14ac:dyDescent="0.25">
      <c r="F12" s="14"/>
      <c r="G12" s="15" t="str">
        <f t="array" ref="G12">IF(F12="","",K$2+SUM(E$2:E12*IF(F$2:F12="да",D$2:D12,-1)))</f>
        <v/>
      </c>
    </row>
    <row r="13" spans="1:11" x14ac:dyDescent="0.25">
      <c r="F13" s="14"/>
      <c r="G13" s="15" t="str">
        <f t="array" ref="G13">IF(F13="","",K$2+SUM(E$2:E13*IF(F$2:F13="да",D$2:D13,-1)))</f>
        <v/>
      </c>
    </row>
    <row r="14" spans="1:11" x14ac:dyDescent="0.25">
      <c r="F14" s="14"/>
      <c r="G14" s="15" t="str">
        <f t="array" ref="G14">IF(F14="","",K$2+SUM(E$2:E14*IF(F$2:F14="да",D$2:D14,-1)))</f>
        <v/>
      </c>
    </row>
    <row r="15" spans="1:11" x14ac:dyDescent="0.25">
      <c r="F15" s="14"/>
      <c r="G15" s="15" t="str">
        <f t="array" ref="G15">IF(F15="","",K$2+SUM(E$2:E15*IF(F$2:F15="да",D$2:D15,-1)))</f>
        <v/>
      </c>
    </row>
    <row r="16" spans="1:11" x14ac:dyDescent="0.25">
      <c r="F16" s="14"/>
      <c r="G16" s="15" t="str">
        <f t="array" ref="G16">IF(F16="","",K$2+SUM(E$2:E16*IF(F$2:F16="да",D$2:D16,-1)))</f>
        <v/>
      </c>
    </row>
    <row r="17" spans="6:7" x14ac:dyDescent="0.25">
      <c r="F17" s="14"/>
      <c r="G17" s="15" t="str">
        <f t="array" ref="G17">IF(F17="","",K$2+SUM(E$2:E17*IF(F$2:F17="да",D$2:D17,-1)))</f>
        <v/>
      </c>
    </row>
    <row r="18" spans="6:7" x14ac:dyDescent="0.25">
      <c r="F18" s="14"/>
      <c r="G18" s="15" t="str">
        <f t="array" ref="G18">IF(F18="","",K$2+SUM(E$2:E18*IF(F$2:F18="да",D$2:D18,-1)))</f>
        <v/>
      </c>
    </row>
    <row r="19" spans="6:7" x14ac:dyDescent="0.25">
      <c r="F19" s="14"/>
      <c r="G19" s="15" t="str">
        <f t="array" ref="G19">IF(F19="","",K$2+SUM(E$2:E19*IF(F$2:F19="да",D$2:D19,-1)))</f>
        <v/>
      </c>
    </row>
    <row r="20" spans="6:7" x14ac:dyDescent="0.25">
      <c r="F20" s="14"/>
      <c r="G20" s="15" t="str">
        <f t="array" ref="G20">IF(F20="","",K$2+SUM(E$2:E20*IF(F$2:F20="да",D$2:D20,-1)))</f>
        <v/>
      </c>
    </row>
    <row r="21" spans="6:7" x14ac:dyDescent="0.25">
      <c r="F21" s="14"/>
      <c r="G21" s="15" t="str">
        <f t="array" ref="G21">IF(F21="","",K$2+SUM(E$2:E21*IF(F$2:F21="да",D$2:D21,-1)))</f>
        <v/>
      </c>
    </row>
    <row r="22" spans="6:7" x14ac:dyDescent="0.25">
      <c r="F22" s="14"/>
      <c r="G22" s="15" t="str">
        <f t="array" ref="G22">IF(F22="","",K$2+SUM(E$2:E22*IF(F$2:F22="да",D$2:D22,-1)))</f>
        <v/>
      </c>
    </row>
  </sheetData>
  <dataValidations count="1">
    <dataValidation type="list" allowBlank="1" showInputMessage="1" showErrorMessage="1" sqref="F2:F22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2015-12-01T12:20:24Z</dcterms:modified>
</cp:coreProperties>
</file>