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85" yWindow="390" windowWidth="19440" windowHeight="87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Лист1!$A$1:$I$101</definedName>
  </definedNames>
  <calcPr calcId="144525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2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2" i="1"/>
  <c r="H16" i="2" s="1"/>
  <c r="E4" i="2" l="1"/>
  <c r="G4" i="2"/>
  <c r="E5" i="2"/>
  <c r="G5" i="2"/>
  <c r="E6" i="2"/>
  <c r="G6" i="2"/>
  <c r="E7" i="2"/>
  <c r="G7" i="2"/>
  <c r="E8" i="2"/>
  <c r="G8" i="2"/>
  <c r="E9" i="2"/>
  <c r="G9" i="2"/>
  <c r="E10" i="2"/>
  <c r="G10" i="2"/>
  <c r="E11" i="2"/>
  <c r="G11" i="2"/>
  <c r="E12" i="2"/>
  <c r="G12" i="2"/>
  <c r="E13" i="2"/>
  <c r="G13" i="2"/>
  <c r="E14" i="2"/>
  <c r="G14" i="2"/>
  <c r="E15" i="2"/>
  <c r="G15" i="2"/>
  <c r="E16" i="2"/>
  <c r="G16" i="2"/>
  <c r="F4" i="2"/>
  <c r="H4" i="2"/>
  <c r="F5" i="2"/>
  <c r="H5" i="2"/>
  <c r="F6" i="2"/>
  <c r="H6" i="2"/>
  <c r="F7" i="2"/>
  <c r="H7" i="2"/>
  <c r="F8" i="2"/>
  <c r="H8" i="2"/>
  <c r="F9" i="2"/>
  <c r="H9" i="2"/>
  <c r="F10" i="2"/>
  <c r="H10" i="2"/>
  <c r="F11" i="2"/>
  <c r="H11" i="2"/>
  <c r="F12" i="2"/>
  <c r="H12" i="2"/>
  <c r="F13" i="2"/>
  <c r="H13" i="2"/>
  <c r="F14" i="2"/>
  <c r="H14" i="2"/>
  <c r="F15" i="2"/>
  <c r="H15" i="2"/>
  <c r="F16" i="2"/>
</calcChain>
</file>

<file path=xl/sharedStrings.xml><?xml version="1.0" encoding="utf-8"?>
<sst xmlns="http://schemas.openxmlformats.org/spreadsheetml/2006/main" count="358" uniqueCount="175">
  <si>
    <t>OwnerEmail</t>
  </si>
  <si>
    <t>Booking id</t>
  </si>
  <si>
    <t>Timeslot quest</t>
  </si>
  <si>
    <t>Дата игры</t>
  </si>
  <si>
    <t>Время игры</t>
  </si>
  <si>
    <t>__Igor__@mail.ru</t>
  </si>
  <si>
    <t>V13 15 74 430</t>
  </si>
  <si>
    <t>Убежище 13</t>
  </si>
  <si>
    <t>FLY 15 43 061</t>
  </si>
  <si>
    <t>Летучий голландец</t>
  </si>
  <si>
    <t>__pavlov__@mail.ru</t>
  </si>
  <si>
    <t>BN1 15 42 165</t>
  </si>
  <si>
    <t>Бункер № 1</t>
  </si>
  <si>
    <t>__tt__@mail.ru</t>
  </si>
  <si>
    <t>MUS 14 07 078</t>
  </si>
  <si>
    <t>Музей современного искусства</t>
  </si>
  <si>
    <t>_56@bk.ru</t>
  </si>
  <si>
    <t>SPA 15 81 516</t>
  </si>
  <si>
    <t>Космическая одиссея</t>
  </si>
  <si>
    <t>_anya_@mail.ru</t>
  </si>
  <si>
    <t>BN1 15 58 186</t>
  </si>
  <si>
    <t>_bizness@mail.ru</t>
  </si>
  <si>
    <t>Салемская ведьма</t>
  </si>
  <si>
    <t>BN1 14 29 640</t>
  </si>
  <si>
    <t>SPA 15 32 371</t>
  </si>
  <si>
    <t>_BOB@list.ru</t>
  </si>
  <si>
    <t>MUS 15 09 051</t>
  </si>
  <si>
    <t>FSC 15 67 764</t>
  </si>
  <si>
    <t>Фабрика Санты</t>
  </si>
  <si>
    <t>BN1 15 70 180</t>
  </si>
  <si>
    <t>SUB 15 29 034</t>
  </si>
  <si>
    <t>Подводная лодка</t>
  </si>
  <si>
    <t>ARI 15 78 709</t>
  </si>
  <si>
    <t>Искусственный интеллект</t>
  </si>
  <si>
    <t>OFF 15 12 390</t>
  </si>
  <si>
    <t>Турфирма «Альбатрос»</t>
  </si>
  <si>
    <t>_decadence@mail.ru</t>
  </si>
  <si>
    <t>BN1 14 86 840</t>
  </si>
  <si>
    <t>SAW 14 70 102</t>
  </si>
  <si>
    <t>Пила</t>
  </si>
  <si>
    <t>_malashka_@mail.ru</t>
  </si>
  <si>
    <t>WHI 15 15 465</t>
  </si>
  <si>
    <t>Белая комната</t>
  </si>
  <si>
    <t>_romashka_07@mail.ru</t>
  </si>
  <si>
    <t>BN1 14 87 154</t>
  </si>
  <si>
    <t>_saburov_@mail.ru</t>
  </si>
  <si>
    <t>V13 15 27 038</t>
  </si>
  <si>
    <t>FLY 15 29 352</t>
  </si>
  <si>
    <t>_voropay_@mail.ru</t>
  </si>
  <si>
    <t>SPA 15 37 967</t>
  </si>
  <si>
    <t>0.5@bk.ru</t>
  </si>
  <si>
    <t>V13 14 17 431</t>
  </si>
  <si>
    <t>0000987@mail.ru</t>
  </si>
  <si>
    <t>BN1 14 45 519</t>
  </si>
  <si>
    <t>0010506@mail.ru</t>
  </si>
  <si>
    <t>BN1 15 92 560</t>
  </si>
  <si>
    <t>001g@mail.ru</t>
  </si>
  <si>
    <t>FLY 15 79 659</t>
  </si>
  <si>
    <t>0041415@mail.ru</t>
  </si>
  <si>
    <t>SUB 14 75 492</t>
  </si>
  <si>
    <t>OFF 14 01 728</t>
  </si>
  <si>
    <t>V13 14 50 187</t>
  </si>
  <si>
    <t>BN1 14 53 275</t>
  </si>
  <si>
    <t>0053132@mail.ru</t>
  </si>
  <si>
    <t>V13 15 56 078</t>
  </si>
  <si>
    <t>0063199@gmail.com</t>
  </si>
  <si>
    <t>OFF 14 70 980</t>
  </si>
  <si>
    <t>007.shadow.700@gmail.com</t>
  </si>
  <si>
    <t>VIN 15 82 398</t>
  </si>
  <si>
    <t>Последняя загадка Леонардо</t>
  </si>
  <si>
    <t>007_93@mail.ru</t>
  </si>
  <si>
    <t>OFF 15 69 671</t>
  </si>
  <si>
    <t>MUS 15 52 948</t>
  </si>
  <si>
    <t>0073787@mail.ru</t>
  </si>
  <si>
    <t>00r0@mail.ru</t>
  </si>
  <si>
    <t>SPR 15 18 564</t>
  </si>
  <si>
    <t>Переполох в Спрингфилде</t>
  </si>
  <si>
    <t>01jula01@mail.ru</t>
  </si>
  <si>
    <t>SND 15 43 928</t>
  </si>
  <si>
    <t>Студия звукозаписи</t>
  </si>
  <si>
    <t>0205198@mail.ru</t>
  </si>
  <si>
    <t>V13 15 19 864</t>
  </si>
  <si>
    <t>0209988@gmail.com</t>
  </si>
  <si>
    <t>BN1 14 78 364</t>
  </si>
  <si>
    <t>MUS 14 03 269</t>
  </si>
  <si>
    <t>DAV 15 40 058</t>
  </si>
  <si>
    <t>Код да Винчи</t>
  </si>
  <si>
    <t>0275777@gmail.com</t>
  </si>
  <si>
    <t>V13 14 39 152</t>
  </si>
  <si>
    <t>03031978l@gmail.com</t>
  </si>
  <si>
    <t>OFF 14 81 327</t>
  </si>
  <si>
    <t>0319372@mail.ru</t>
  </si>
  <si>
    <t>V13 15 02 129</t>
  </si>
  <si>
    <t>MUS 15 34 403</t>
  </si>
  <si>
    <t>0323808@gmail.com</t>
  </si>
  <si>
    <t>BN1 15 25 479</t>
  </si>
  <si>
    <t>040101@list.ru</t>
  </si>
  <si>
    <t>FSC 15 69 138</t>
  </si>
  <si>
    <t>BN1 15 58 178</t>
  </si>
  <si>
    <t>0424242@gmail.com</t>
  </si>
  <si>
    <t>OFF 15 46 675</t>
  </si>
  <si>
    <t>04x04@mail.ru</t>
  </si>
  <si>
    <t>OFF 14 12 463</t>
  </si>
  <si>
    <t>MUS 14 48 930</t>
  </si>
  <si>
    <t>FSC 15 34 710</t>
  </si>
  <si>
    <t>WHI 15 42 947</t>
  </si>
  <si>
    <t>05032014@mail.ru</t>
  </si>
  <si>
    <t>MUS 15 40 218</t>
  </si>
  <si>
    <t>05062005@mail.ru</t>
  </si>
  <si>
    <t>007: Доктор Но</t>
  </si>
  <si>
    <t>0506kir@gmail.com</t>
  </si>
  <si>
    <t>SUB 15 74 375</t>
  </si>
  <si>
    <t>0516480@gmail.com</t>
  </si>
  <si>
    <t>SPA 15 48 314</t>
  </si>
  <si>
    <t>05warning05@mail.ru</t>
  </si>
  <si>
    <t>DAV 15 23 905</t>
  </si>
  <si>
    <t>07072001si@gmail.com</t>
  </si>
  <si>
    <t>OFF 14 79 679</t>
  </si>
  <si>
    <t>0707624@mail.ru</t>
  </si>
  <si>
    <t>DAV 15 94 765</t>
  </si>
  <si>
    <t>08.01.1910.ek@gmail.com</t>
  </si>
  <si>
    <t>BN1 14 17 136</t>
  </si>
  <si>
    <t>BN1 14 27 813</t>
  </si>
  <si>
    <t>SAW 14 72 927</t>
  </si>
  <si>
    <t>MUS 14 56 562</t>
  </si>
  <si>
    <t>0816888@mail.ru</t>
  </si>
  <si>
    <t>BN1 14 06 743</t>
  </si>
  <si>
    <t>V13 14 46 731</t>
  </si>
  <si>
    <t>0858385@mail.ru</t>
  </si>
  <si>
    <t>BN1 14 54 031</t>
  </si>
  <si>
    <t>Последняя игра</t>
  </si>
  <si>
    <t>0allena0@gmail.com</t>
  </si>
  <si>
    <t>SPA 14 79 982</t>
  </si>
  <si>
    <t>0chucha0@gmail.com</t>
  </si>
  <si>
    <t>BN1 14 26 026</t>
  </si>
  <si>
    <t>0pal@mail.ru</t>
  </si>
  <si>
    <t>MUS 14 05 241</t>
  </si>
  <si>
    <t>1.123.1@mail.ru</t>
  </si>
  <si>
    <t>SUB 15 92 978</t>
  </si>
  <si>
    <t>10004@mail.ru</t>
  </si>
  <si>
    <t>VIN 15 20 718</t>
  </si>
  <si>
    <t>1011101@mail.ru</t>
  </si>
  <si>
    <t>MUS 15 21 260</t>
  </si>
  <si>
    <t>1015inna@mail.ru</t>
  </si>
  <si>
    <t>BN1 14 41 127</t>
  </si>
  <si>
    <t>1020569@mail.ru</t>
  </si>
  <si>
    <t>BN1 14 81 573</t>
  </si>
  <si>
    <t>MUS 14 58 294</t>
  </si>
  <si>
    <t>V13 14 80 431</t>
  </si>
  <si>
    <t>SAW 14 89 974</t>
  </si>
  <si>
    <t>OFF 14 25 258</t>
  </si>
  <si>
    <t>SUB 14 40 183</t>
  </si>
  <si>
    <t>SPA 15 60 605</t>
  </si>
  <si>
    <t>SPA 15 80 526</t>
  </si>
  <si>
    <t>SPA 15 14 832</t>
  </si>
  <si>
    <t>DAV 15 46 032</t>
  </si>
  <si>
    <t>102602@mail.ru</t>
  </si>
  <si>
    <t>BN1 15 03 630</t>
  </si>
  <si>
    <t>OFF 15 72 630</t>
  </si>
  <si>
    <t>1060818@mail.ru</t>
  </si>
  <si>
    <t>SUB 14 18 807</t>
  </si>
  <si>
    <t>V13 14 36 023</t>
  </si>
  <si>
    <t>1083537@gmail.com</t>
  </si>
  <si>
    <t>BN1 15 34 430</t>
  </si>
  <si>
    <t>108marianna@mail.ru</t>
  </si>
  <si>
    <t>VIN 15 06 309</t>
  </si>
  <si>
    <t>1096016@gmail.com</t>
  </si>
  <si>
    <t>FSC 15 59 398</t>
  </si>
  <si>
    <t>TUR 15 39 849</t>
  </si>
  <si>
    <t>Черепашки против Шреддера</t>
  </si>
  <si>
    <t>10gromsa@gmail.com</t>
  </si>
  <si>
    <t>SPR 15 85 148</t>
  </si>
  <si>
    <t>10natali77@mail.ru</t>
  </si>
  <si>
    <t>FSC 15 93 495</t>
  </si>
  <si>
    <t>частота посещения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</si>
</sst>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165" fontId="0" fillId="0" borderId="0" xfId="0" applyNumberFormat="1"/>
    <xf numFmtId="0" fontId="0" fillId="2" borderId="1" xfId="0" applyFill="1" applyBorder="1"/>
    <xf numFmtId="14" fontId="0" fillId="2" borderId="1" xfId="0" applyNumberFormat="1" applyFill="1" applyBorder="1"/>
    <xf numFmtId="165" fontId="0" fillId="2" borderId="1" xfId="0" applyNumberFormat="1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01"/>
  <sheetViews>
    <sheetView showZeros="0" tabSelected="1" workbookViewId="0">
      <selection activeCell="G12" sqref="G12"/>
    </sheetView>
  </sheetViews>
  <sheetFormatPr defaultRowHeight="15" x14ac:dyDescent="0.25"/>
  <cols>
    <col min="1" max="1" width="25" bestFit="1" customWidth="1"/>
    <col min="2" max="2" width="13.28515625" bestFit="1" customWidth="1"/>
    <col min="3" max="3" width="28.7109375" bestFit="1" customWidth="1"/>
    <col min="4" max="4" width="10.28515625" bestFit="1" customWidth="1"/>
    <col min="7" max="7" width="17.85546875" customWidth="1"/>
    <col min="8" max="8" width="7.5703125" customWidth="1"/>
    <col min="9" max="9" width="12.42578125" customWidth="1"/>
    <col min="10" max="10" width="7.5703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G1" s="1" t="s">
        <v>130</v>
      </c>
      <c r="I1" s="11" t="s">
        <v>174</v>
      </c>
    </row>
    <row r="2" spans="1:9" hidden="1" x14ac:dyDescent="0.25">
      <c r="A2" t="s">
        <v>5</v>
      </c>
      <c r="B2" t="s">
        <v>6</v>
      </c>
      <c r="C2" t="s">
        <v>7</v>
      </c>
      <c r="D2" s="4">
        <v>42043.84375</v>
      </c>
      <c r="E2" s="5">
        <v>42043.84375</v>
      </c>
      <c r="H2">
        <f>COUNTIF($A$2:A2,Лист2!$E$2)</f>
        <v>0</v>
      </c>
      <c r="I2" s="11">
        <f>COUNTIFS($A$2:$A$101,A2,$C$2:$C$101,C2)</f>
        <v>1</v>
      </c>
    </row>
    <row r="3" spans="1:9" hidden="1" x14ac:dyDescent="0.25">
      <c r="A3" t="s">
        <v>5</v>
      </c>
      <c r="B3" t="s">
        <v>8</v>
      </c>
      <c r="C3" t="s">
        <v>9</v>
      </c>
      <c r="D3" s="4">
        <v>42127.916666666664</v>
      </c>
      <c r="E3" s="5">
        <v>42127.916666666664</v>
      </c>
      <c r="H3">
        <f>COUNTIF($A$2:A3,Лист2!$E$2)</f>
        <v>0</v>
      </c>
      <c r="I3" s="11">
        <f t="shared" ref="I3:I66" si="0">COUNTIFS($A$2:$A$101,A3,$C$2:$C$101,C3)</f>
        <v>1</v>
      </c>
    </row>
    <row r="4" spans="1:9" hidden="1" x14ac:dyDescent="0.25">
      <c r="A4" t="s">
        <v>10</v>
      </c>
      <c r="B4" t="s">
        <v>11</v>
      </c>
      <c r="C4" t="s">
        <v>12</v>
      </c>
      <c r="D4" s="4">
        <v>42183.791666666664</v>
      </c>
      <c r="E4" s="5">
        <v>42183.791666666664</v>
      </c>
      <c r="H4">
        <f>COUNTIF($A$2:A4,Лист2!$E$2)</f>
        <v>0</v>
      </c>
      <c r="I4" s="11">
        <f t="shared" si="0"/>
        <v>1</v>
      </c>
    </row>
    <row r="5" spans="1:9" hidden="1" x14ac:dyDescent="0.25">
      <c r="A5" t="s">
        <v>13</v>
      </c>
      <c r="B5" t="s">
        <v>14</v>
      </c>
      <c r="C5" t="s">
        <v>15</v>
      </c>
      <c r="D5" s="4">
        <v>41878.84375</v>
      </c>
      <c r="E5" s="5">
        <v>41878.84375</v>
      </c>
      <c r="H5">
        <f>COUNTIF($A$2:A5,Лист2!$E$2)</f>
        <v>0</v>
      </c>
      <c r="I5" s="11">
        <f t="shared" si="0"/>
        <v>1</v>
      </c>
    </row>
    <row r="6" spans="1:9" hidden="1" x14ac:dyDescent="0.25">
      <c r="A6" t="s">
        <v>16</v>
      </c>
      <c r="B6" t="s">
        <v>17</v>
      </c>
      <c r="C6" t="s">
        <v>18</v>
      </c>
      <c r="D6" s="4">
        <v>42236.427083333336</v>
      </c>
      <c r="E6" s="5">
        <v>42236.427083333336</v>
      </c>
      <c r="H6">
        <f>COUNTIF($A$2:A6,Лист2!$E$2)</f>
        <v>0</v>
      </c>
      <c r="I6" s="11">
        <f t="shared" si="0"/>
        <v>1</v>
      </c>
    </row>
    <row r="7" spans="1:9" hidden="1" x14ac:dyDescent="0.25">
      <c r="A7" t="s">
        <v>19</v>
      </c>
      <c r="B7" t="s">
        <v>20</v>
      </c>
      <c r="C7" t="s">
        <v>12</v>
      </c>
      <c r="D7" s="4">
        <v>42015.947916666664</v>
      </c>
      <c r="E7" s="5">
        <v>42015.947916666664</v>
      </c>
      <c r="H7">
        <f>COUNTIF($A$2:A7,Лист2!$E$2)</f>
        <v>0</v>
      </c>
      <c r="I7" s="11">
        <f t="shared" si="0"/>
        <v>1</v>
      </c>
    </row>
    <row r="8" spans="1:9" hidden="1" x14ac:dyDescent="0.25">
      <c r="A8" t="s">
        <v>21</v>
      </c>
      <c r="C8" t="s">
        <v>22</v>
      </c>
      <c r="D8" s="4">
        <v>41965.6875</v>
      </c>
      <c r="E8" s="5">
        <v>41965.6875</v>
      </c>
      <c r="H8">
        <f>COUNTIF($A$2:A8,Лист2!$E$2)</f>
        <v>0</v>
      </c>
      <c r="I8" s="11">
        <f t="shared" si="0"/>
        <v>1</v>
      </c>
    </row>
    <row r="9" spans="1:9" hidden="1" x14ac:dyDescent="0.25">
      <c r="A9" t="s">
        <v>21</v>
      </c>
      <c r="B9" t="s">
        <v>23</v>
      </c>
      <c r="C9" t="s">
        <v>12</v>
      </c>
      <c r="D9" s="4">
        <v>41985.84375</v>
      </c>
      <c r="E9" s="5">
        <v>41985.84375</v>
      </c>
      <c r="H9">
        <f>COUNTIF($A$2:A9,Лист2!$E$2)</f>
        <v>0</v>
      </c>
      <c r="I9" s="11">
        <f t="shared" si="0"/>
        <v>1</v>
      </c>
    </row>
    <row r="10" spans="1:9" hidden="1" x14ac:dyDescent="0.25">
      <c r="A10" t="s">
        <v>21</v>
      </c>
      <c r="B10" t="s">
        <v>24</v>
      </c>
      <c r="C10" t="s">
        <v>18</v>
      </c>
      <c r="D10" s="4">
        <v>42041.84375</v>
      </c>
      <c r="E10" s="5">
        <v>42041.84375</v>
      </c>
      <c r="H10">
        <f>COUNTIF($A$2:A10,Лист2!$E$2)</f>
        <v>0</v>
      </c>
      <c r="I10" s="11">
        <f t="shared" si="0"/>
        <v>1</v>
      </c>
    </row>
    <row r="11" spans="1:9" hidden="1" x14ac:dyDescent="0.25">
      <c r="A11" t="s">
        <v>25</v>
      </c>
      <c r="B11" t="s">
        <v>26</v>
      </c>
      <c r="C11" t="s">
        <v>15</v>
      </c>
      <c r="D11" s="4">
        <v>42146.947916666664</v>
      </c>
      <c r="E11" s="5">
        <v>42146.947916666664</v>
      </c>
      <c r="H11">
        <f>COUNTIF($A$2:A11,Лист2!$E$2)</f>
        <v>1</v>
      </c>
      <c r="I11" s="11">
        <f t="shared" si="0"/>
        <v>1</v>
      </c>
    </row>
    <row r="12" spans="1:9" hidden="1" x14ac:dyDescent="0.25">
      <c r="A12" t="s">
        <v>25</v>
      </c>
      <c r="B12" t="s">
        <v>27</v>
      </c>
      <c r="C12" t="s">
        <v>28</v>
      </c>
      <c r="D12" s="4">
        <v>42173.791666666664</v>
      </c>
      <c r="E12" s="5">
        <v>42173.791666666664</v>
      </c>
      <c r="H12">
        <f>COUNTIF($A$2:A12,Лист2!$E$2)</f>
        <v>2</v>
      </c>
      <c r="I12" s="11">
        <f t="shared" si="0"/>
        <v>1</v>
      </c>
    </row>
    <row r="13" spans="1:9" hidden="1" x14ac:dyDescent="0.25">
      <c r="A13" t="s">
        <v>25</v>
      </c>
      <c r="B13" t="s">
        <v>29</v>
      </c>
      <c r="C13" t="s">
        <v>12</v>
      </c>
      <c r="D13" s="4">
        <v>42184.895833333336</v>
      </c>
      <c r="E13" s="5">
        <v>42184.895833333336</v>
      </c>
      <c r="H13">
        <f>COUNTIF($A$2:A13,Лист2!$E$2)</f>
        <v>3</v>
      </c>
      <c r="I13" s="11">
        <f t="shared" si="0"/>
        <v>1</v>
      </c>
    </row>
    <row r="14" spans="1:9" hidden="1" x14ac:dyDescent="0.25">
      <c r="A14" t="s">
        <v>25</v>
      </c>
      <c r="B14" t="s">
        <v>30</v>
      </c>
      <c r="C14" t="s">
        <v>31</v>
      </c>
      <c r="D14" s="4">
        <v>42185.916666666664</v>
      </c>
      <c r="E14" s="5">
        <v>42185.916666666664</v>
      </c>
      <c r="H14">
        <f>COUNTIF($A$2:A14,Лист2!$E$2)</f>
        <v>4</v>
      </c>
      <c r="I14" s="11">
        <f t="shared" si="0"/>
        <v>1</v>
      </c>
    </row>
    <row r="15" spans="1:9" hidden="1" x14ac:dyDescent="0.25">
      <c r="A15" t="s">
        <v>25</v>
      </c>
      <c r="B15" t="s">
        <v>32</v>
      </c>
      <c r="C15" t="s">
        <v>33</v>
      </c>
      <c r="D15" s="4">
        <v>42208.916666666664</v>
      </c>
      <c r="E15" s="5">
        <v>42208.916666666664</v>
      </c>
      <c r="H15">
        <f>COUNTIF($A$2:A15,Лист2!$E$2)</f>
        <v>5</v>
      </c>
      <c r="I15" s="11">
        <f t="shared" si="0"/>
        <v>1</v>
      </c>
    </row>
    <row r="16" spans="1:9" hidden="1" x14ac:dyDescent="0.25">
      <c r="A16" t="s">
        <v>25</v>
      </c>
      <c r="B16" t="s">
        <v>34</v>
      </c>
      <c r="C16" t="s">
        <v>35</v>
      </c>
      <c r="D16" s="4">
        <v>42226.8125</v>
      </c>
      <c r="E16" s="5">
        <v>42226.8125</v>
      </c>
      <c r="H16">
        <f>COUNTIF($A$2:A16,Лист2!$E$2)</f>
        <v>6</v>
      </c>
      <c r="I16" s="11">
        <f t="shared" si="0"/>
        <v>1</v>
      </c>
    </row>
    <row r="17" spans="1:9" hidden="1" x14ac:dyDescent="0.25">
      <c r="A17" t="s">
        <v>36</v>
      </c>
      <c r="B17" t="s">
        <v>37</v>
      </c>
      <c r="C17" t="s">
        <v>12</v>
      </c>
      <c r="D17" s="4">
        <v>41859</v>
      </c>
      <c r="E17" s="5">
        <v>41859</v>
      </c>
      <c r="H17">
        <f>COUNTIF($A$2:A17,Лист2!$E$2)</f>
        <v>6</v>
      </c>
      <c r="I17" s="11">
        <f t="shared" si="0"/>
        <v>1</v>
      </c>
    </row>
    <row r="18" spans="1:9" hidden="1" x14ac:dyDescent="0.25">
      <c r="A18" t="s">
        <v>36</v>
      </c>
      <c r="B18" t="s">
        <v>38</v>
      </c>
      <c r="C18" t="s">
        <v>39</v>
      </c>
      <c r="D18" s="4">
        <v>41867.052083333336</v>
      </c>
      <c r="E18" s="5">
        <v>41867.052083333336</v>
      </c>
      <c r="H18">
        <f>COUNTIF($A$2:A18,Лист2!$E$2)</f>
        <v>6</v>
      </c>
      <c r="I18" s="11">
        <f t="shared" si="0"/>
        <v>1</v>
      </c>
    </row>
    <row r="19" spans="1:9" hidden="1" x14ac:dyDescent="0.25">
      <c r="A19" t="s">
        <v>40</v>
      </c>
      <c r="B19" t="s">
        <v>41</v>
      </c>
      <c r="C19" t="s">
        <v>42</v>
      </c>
      <c r="D19" s="4">
        <v>42258.822916666664</v>
      </c>
      <c r="E19" s="5">
        <v>42258.822916666664</v>
      </c>
      <c r="H19">
        <f>COUNTIF($A$2:A19,Лист2!$E$2)</f>
        <v>6</v>
      </c>
      <c r="I19" s="11">
        <f t="shared" si="0"/>
        <v>1</v>
      </c>
    </row>
    <row r="20" spans="1:9" hidden="1" x14ac:dyDescent="0.25">
      <c r="A20" t="s">
        <v>43</v>
      </c>
      <c r="B20" t="s">
        <v>44</v>
      </c>
      <c r="C20" t="s">
        <v>12</v>
      </c>
      <c r="D20" s="4">
        <v>41964.6875</v>
      </c>
      <c r="E20" s="5">
        <v>41964.6875</v>
      </c>
      <c r="H20">
        <f>COUNTIF($A$2:A20,Лист2!$E$2)</f>
        <v>6</v>
      </c>
      <c r="I20" s="11">
        <f t="shared" si="0"/>
        <v>1</v>
      </c>
    </row>
    <row r="21" spans="1:9" hidden="1" x14ac:dyDescent="0.25">
      <c r="A21" t="s">
        <v>45</v>
      </c>
      <c r="B21" t="s">
        <v>46</v>
      </c>
      <c r="C21" t="s">
        <v>7</v>
      </c>
      <c r="D21" s="4">
        <v>42115.53125</v>
      </c>
      <c r="E21" s="5">
        <v>42115.53125</v>
      </c>
      <c r="H21">
        <f>COUNTIF($A$2:A21,Лист2!$E$2)</f>
        <v>6</v>
      </c>
      <c r="I21" s="11">
        <f t="shared" si="0"/>
        <v>1</v>
      </c>
    </row>
    <row r="22" spans="1:9" hidden="1" x14ac:dyDescent="0.25">
      <c r="A22" t="s">
        <v>45</v>
      </c>
      <c r="B22" t="s">
        <v>47</v>
      </c>
      <c r="C22" t="s">
        <v>9</v>
      </c>
      <c r="D22" s="4">
        <v>42249.864583333336</v>
      </c>
      <c r="E22" s="5">
        <v>42249.864583333336</v>
      </c>
      <c r="H22">
        <f>COUNTIF($A$2:A22,Лист2!$E$2)</f>
        <v>6</v>
      </c>
      <c r="I22" s="11">
        <f t="shared" si="0"/>
        <v>1</v>
      </c>
    </row>
    <row r="23" spans="1:9" hidden="1" x14ac:dyDescent="0.25">
      <c r="A23" t="s">
        <v>48</v>
      </c>
      <c r="B23" t="s">
        <v>49</v>
      </c>
      <c r="C23" t="s">
        <v>18</v>
      </c>
      <c r="D23" s="4">
        <v>42124.635416666664</v>
      </c>
      <c r="E23" s="5">
        <v>42124.635416666664</v>
      </c>
      <c r="H23">
        <f>COUNTIF($A$2:A23,Лист2!$E$2)</f>
        <v>6</v>
      </c>
      <c r="I23" s="11">
        <f t="shared" si="0"/>
        <v>1</v>
      </c>
    </row>
    <row r="24" spans="1:9" hidden="1" x14ac:dyDescent="0.25">
      <c r="A24" t="s">
        <v>50</v>
      </c>
      <c r="B24" t="s">
        <v>51</v>
      </c>
      <c r="C24" t="s">
        <v>7</v>
      </c>
      <c r="D24" s="4">
        <v>41790.375</v>
      </c>
      <c r="E24" s="5">
        <v>41790.375</v>
      </c>
      <c r="H24">
        <f>COUNTIF($A$2:A24,Лист2!$E$2)</f>
        <v>6</v>
      </c>
      <c r="I24" s="11">
        <f t="shared" si="0"/>
        <v>1</v>
      </c>
    </row>
    <row r="25" spans="1:9" hidden="1" x14ac:dyDescent="0.25">
      <c r="A25" t="s">
        <v>52</v>
      </c>
      <c r="B25" t="s">
        <v>53</v>
      </c>
      <c r="C25" t="s">
        <v>12</v>
      </c>
      <c r="D25" s="4">
        <v>41776.375</v>
      </c>
      <c r="E25" s="5">
        <v>41776.375</v>
      </c>
      <c r="H25">
        <f>COUNTIF($A$2:A25,Лист2!$E$2)</f>
        <v>6</v>
      </c>
      <c r="I25" s="11">
        <f t="shared" si="0"/>
        <v>1</v>
      </c>
    </row>
    <row r="26" spans="1:9" hidden="1" x14ac:dyDescent="0.25">
      <c r="A26" t="s">
        <v>54</v>
      </c>
      <c r="B26" t="s">
        <v>55</v>
      </c>
      <c r="C26" t="s">
        <v>12</v>
      </c>
      <c r="D26" s="4">
        <v>42091.895833333336</v>
      </c>
      <c r="E26" s="5">
        <v>42091.895833333336</v>
      </c>
      <c r="H26">
        <f>COUNTIF($A$2:A26,Лист2!$E$2)</f>
        <v>6</v>
      </c>
      <c r="I26" s="11">
        <f t="shared" si="0"/>
        <v>1</v>
      </c>
    </row>
    <row r="27" spans="1:9" hidden="1" x14ac:dyDescent="0.25">
      <c r="A27" t="s">
        <v>56</v>
      </c>
      <c r="B27" t="s">
        <v>57</v>
      </c>
      <c r="C27" t="s">
        <v>9</v>
      </c>
      <c r="D27" s="4">
        <v>42161.760416666664</v>
      </c>
      <c r="E27" s="5">
        <v>42161.760416666664</v>
      </c>
      <c r="H27">
        <f>COUNTIF($A$2:A27,Лист2!$E$2)</f>
        <v>6</v>
      </c>
      <c r="I27" s="11">
        <f t="shared" si="0"/>
        <v>1</v>
      </c>
    </row>
    <row r="28" spans="1:9" hidden="1" x14ac:dyDescent="0.25">
      <c r="A28" t="s">
        <v>58</v>
      </c>
      <c r="B28" t="s">
        <v>59</v>
      </c>
      <c r="C28" t="s">
        <v>31</v>
      </c>
      <c r="D28" s="4">
        <v>41896.375</v>
      </c>
      <c r="E28" s="5">
        <v>41896.375</v>
      </c>
      <c r="H28">
        <f>COUNTIF($A$2:A28,Лист2!$E$2)</f>
        <v>6</v>
      </c>
      <c r="I28" s="11">
        <f t="shared" si="0"/>
        <v>1</v>
      </c>
    </row>
    <row r="29" spans="1:9" hidden="1" x14ac:dyDescent="0.25">
      <c r="A29" t="s">
        <v>58</v>
      </c>
      <c r="B29" t="s">
        <v>60</v>
      </c>
      <c r="C29" t="s">
        <v>35</v>
      </c>
      <c r="D29" s="4">
        <v>41903.447916666664</v>
      </c>
      <c r="E29" s="5">
        <v>41903.447916666664</v>
      </c>
      <c r="H29">
        <f>COUNTIF($A$2:A29,Лист2!$E$2)</f>
        <v>6</v>
      </c>
      <c r="I29" s="11">
        <f t="shared" si="0"/>
        <v>1</v>
      </c>
    </row>
    <row r="30" spans="1:9" hidden="1" x14ac:dyDescent="0.25">
      <c r="A30" t="s">
        <v>58</v>
      </c>
      <c r="B30" t="s">
        <v>61</v>
      </c>
      <c r="C30" t="s">
        <v>7</v>
      </c>
      <c r="D30" s="4">
        <v>41917.427083333336</v>
      </c>
      <c r="E30" s="5">
        <v>41917.427083333336</v>
      </c>
      <c r="H30">
        <f>COUNTIF($A$2:A30,Лист2!$E$2)</f>
        <v>6</v>
      </c>
      <c r="I30" s="11">
        <f t="shared" si="0"/>
        <v>1</v>
      </c>
    </row>
    <row r="31" spans="1:9" hidden="1" x14ac:dyDescent="0.25">
      <c r="A31" t="s">
        <v>58</v>
      </c>
      <c r="C31" t="s">
        <v>22</v>
      </c>
      <c r="D31" s="4">
        <v>41930.6875</v>
      </c>
      <c r="E31" s="5">
        <v>41930.6875</v>
      </c>
      <c r="H31">
        <f>COUNTIF($A$2:A31,Лист2!$E$2)</f>
        <v>6</v>
      </c>
      <c r="I31" s="11">
        <f t="shared" si="0"/>
        <v>1</v>
      </c>
    </row>
    <row r="32" spans="1:9" hidden="1" x14ac:dyDescent="0.25">
      <c r="A32" t="s">
        <v>58</v>
      </c>
      <c r="B32" t="s">
        <v>62</v>
      </c>
      <c r="C32" t="s">
        <v>12</v>
      </c>
      <c r="D32" s="4">
        <v>41973.739583333336</v>
      </c>
      <c r="E32" s="5">
        <v>41973.739583333336</v>
      </c>
      <c r="H32">
        <f>COUNTIF($A$2:A32,Лист2!$E$2)</f>
        <v>6</v>
      </c>
      <c r="I32" s="11">
        <f t="shared" si="0"/>
        <v>1</v>
      </c>
    </row>
    <row r="33" spans="1:9" hidden="1" x14ac:dyDescent="0.25">
      <c r="A33" t="s">
        <v>63</v>
      </c>
      <c r="B33" t="s">
        <v>64</v>
      </c>
      <c r="C33" t="s">
        <v>7</v>
      </c>
      <c r="D33" s="4">
        <v>42132.427083333336</v>
      </c>
      <c r="E33" s="5">
        <v>42132.427083333336</v>
      </c>
      <c r="H33">
        <f>COUNTIF($A$2:A33,Лист2!$E$2)</f>
        <v>6</v>
      </c>
      <c r="I33" s="11">
        <f t="shared" si="0"/>
        <v>1</v>
      </c>
    </row>
    <row r="34" spans="1:9" hidden="1" x14ac:dyDescent="0.25">
      <c r="A34" t="s">
        <v>65</v>
      </c>
      <c r="B34" t="s">
        <v>66</v>
      </c>
      <c r="C34" t="s">
        <v>35</v>
      </c>
      <c r="D34" s="4">
        <v>41917.65625</v>
      </c>
      <c r="E34" s="5">
        <v>41917.65625</v>
      </c>
      <c r="H34">
        <f>COUNTIF($A$2:A34,Лист2!$E$2)</f>
        <v>6</v>
      </c>
      <c r="I34" s="11">
        <f t="shared" si="0"/>
        <v>1</v>
      </c>
    </row>
    <row r="35" spans="1:9" hidden="1" x14ac:dyDescent="0.25">
      <c r="A35" t="s">
        <v>67</v>
      </c>
      <c r="B35" t="s">
        <v>68</v>
      </c>
      <c r="C35" t="s">
        <v>69</v>
      </c>
      <c r="D35" s="4">
        <v>42235.5625</v>
      </c>
      <c r="E35" s="5">
        <v>42235.5625</v>
      </c>
      <c r="H35">
        <f>COUNTIF($A$2:A35,Лист2!$E$2)</f>
        <v>6</v>
      </c>
      <c r="I35" s="11">
        <f t="shared" si="0"/>
        <v>1</v>
      </c>
    </row>
    <row r="36" spans="1:9" hidden="1" x14ac:dyDescent="0.25">
      <c r="A36" t="s">
        <v>70</v>
      </c>
      <c r="B36" t="s">
        <v>71</v>
      </c>
      <c r="C36" t="s">
        <v>35</v>
      </c>
      <c r="D36" s="4">
        <v>42016.5</v>
      </c>
      <c r="E36" s="5">
        <v>42016.5</v>
      </c>
      <c r="H36">
        <f>COUNTIF($A$2:A36,Лист2!$E$2)</f>
        <v>6</v>
      </c>
      <c r="I36" s="11">
        <f t="shared" si="0"/>
        <v>1</v>
      </c>
    </row>
    <row r="37" spans="1:9" hidden="1" x14ac:dyDescent="0.25">
      <c r="A37" t="s">
        <v>70</v>
      </c>
      <c r="B37" t="s">
        <v>72</v>
      </c>
      <c r="C37" t="s">
        <v>15</v>
      </c>
      <c r="D37" s="4">
        <v>42044.53125</v>
      </c>
      <c r="E37" s="5">
        <v>42044.53125</v>
      </c>
      <c r="H37">
        <f>COUNTIF($A$2:A37,Лист2!$E$2)</f>
        <v>6</v>
      </c>
      <c r="I37" s="11">
        <f t="shared" si="0"/>
        <v>1</v>
      </c>
    </row>
    <row r="38" spans="1:9" hidden="1" x14ac:dyDescent="0.25">
      <c r="A38" t="s">
        <v>73</v>
      </c>
      <c r="C38" t="s">
        <v>22</v>
      </c>
      <c r="D38" s="4">
        <v>42260.583333333336</v>
      </c>
      <c r="E38" s="5">
        <v>42260.583333333336</v>
      </c>
      <c r="H38">
        <f>COUNTIF($A$2:A38,Лист2!$E$2)</f>
        <v>6</v>
      </c>
      <c r="I38" s="11">
        <f t="shared" si="0"/>
        <v>1</v>
      </c>
    </row>
    <row r="39" spans="1:9" hidden="1" x14ac:dyDescent="0.25">
      <c r="A39" t="s">
        <v>74</v>
      </c>
      <c r="B39" t="s">
        <v>75</v>
      </c>
      <c r="C39" t="s">
        <v>76</v>
      </c>
      <c r="D39" s="4">
        <v>42249.677083333336</v>
      </c>
      <c r="E39" s="5">
        <v>42249.677083333336</v>
      </c>
      <c r="H39">
        <f>COUNTIF($A$2:A39,Лист2!$E$2)</f>
        <v>6</v>
      </c>
      <c r="I39" s="11">
        <f t="shared" si="0"/>
        <v>1</v>
      </c>
    </row>
    <row r="40" spans="1:9" hidden="1" x14ac:dyDescent="0.25">
      <c r="A40" t="s">
        <v>77</v>
      </c>
      <c r="B40" t="s">
        <v>78</v>
      </c>
      <c r="C40" t="s">
        <v>79</v>
      </c>
      <c r="D40" s="4">
        <v>42247.604166666664</v>
      </c>
      <c r="E40" s="5">
        <v>42247.604166666664</v>
      </c>
      <c r="H40">
        <f>COUNTIF($A$2:A40,Лист2!$E$2)</f>
        <v>6</v>
      </c>
      <c r="I40" s="11">
        <f t="shared" si="0"/>
        <v>1</v>
      </c>
    </row>
    <row r="41" spans="1:9" hidden="1" x14ac:dyDescent="0.25">
      <c r="A41" t="s">
        <v>80</v>
      </c>
      <c r="B41" t="s">
        <v>81</v>
      </c>
      <c r="C41" t="s">
        <v>7</v>
      </c>
      <c r="D41" s="4">
        <v>42177.791666666664</v>
      </c>
      <c r="E41" s="5">
        <v>42177.791666666664</v>
      </c>
      <c r="H41">
        <f>COUNTIF($A$2:A41,Лист2!$E$2)</f>
        <v>6</v>
      </c>
      <c r="I41" s="11">
        <f t="shared" si="0"/>
        <v>1</v>
      </c>
    </row>
    <row r="42" spans="1:9" hidden="1" x14ac:dyDescent="0.25">
      <c r="A42" t="s">
        <v>82</v>
      </c>
      <c r="B42" t="s">
        <v>83</v>
      </c>
      <c r="C42" t="s">
        <v>12</v>
      </c>
      <c r="D42" s="4">
        <v>41832.635416666664</v>
      </c>
      <c r="E42" s="5">
        <v>41832.635416666664</v>
      </c>
      <c r="H42">
        <f>COUNTIF($A$2:A42,Лист2!$E$2)</f>
        <v>6</v>
      </c>
      <c r="I42" s="11">
        <f t="shared" si="0"/>
        <v>1</v>
      </c>
    </row>
    <row r="43" spans="1:9" hidden="1" x14ac:dyDescent="0.25">
      <c r="A43" t="s">
        <v>82</v>
      </c>
      <c r="B43" t="s">
        <v>84</v>
      </c>
      <c r="C43" t="s">
        <v>15</v>
      </c>
      <c r="D43" s="4">
        <v>42003.6875</v>
      </c>
      <c r="E43" s="5">
        <v>42003.6875</v>
      </c>
      <c r="H43">
        <f>COUNTIF($A$2:A43,Лист2!$E$2)</f>
        <v>6</v>
      </c>
      <c r="I43" s="11">
        <f t="shared" si="0"/>
        <v>1</v>
      </c>
    </row>
    <row r="44" spans="1:9" hidden="1" x14ac:dyDescent="0.25">
      <c r="A44" t="s">
        <v>82</v>
      </c>
      <c r="B44" t="s">
        <v>85</v>
      </c>
      <c r="C44" t="s">
        <v>86</v>
      </c>
      <c r="D44" s="4">
        <v>42079.6875</v>
      </c>
      <c r="E44" s="5">
        <v>42079.6875</v>
      </c>
      <c r="H44">
        <f>COUNTIF($A$2:A44,Лист2!$E$2)</f>
        <v>6</v>
      </c>
      <c r="I44" s="11">
        <f t="shared" si="0"/>
        <v>1</v>
      </c>
    </row>
    <row r="45" spans="1:9" hidden="1" x14ac:dyDescent="0.25">
      <c r="A45" t="s">
        <v>87</v>
      </c>
      <c r="B45" t="s">
        <v>88</v>
      </c>
      <c r="C45" t="s">
        <v>7</v>
      </c>
      <c r="D45" s="4">
        <v>41892.739583333336</v>
      </c>
      <c r="E45" s="5">
        <v>41892.739583333336</v>
      </c>
      <c r="H45">
        <f>COUNTIF($A$2:A45,Лист2!$E$2)</f>
        <v>6</v>
      </c>
      <c r="I45" s="11">
        <f t="shared" si="0"/>
        <v>1</v>
      </c>
    </row>
    <row r="46" spans="1:9" hidden="1" x14ac:dyDescent="0.25">
      <c r="A46" t="s">
        <v>89</v>
      </c>
      <c r="B46" t="s">
        <v>90</v>
      </c>
      <c r="C46" t="s">
        <v>35</v>
      </c>
      <c r="D46" s="4">
        <v>41969.447916666664</v>
      </c>
      <c r="E46" s="5">
        <v>41969.447916666664</v>
      </c>
      <c r="H46">
        <f>COUNTIF($A$2:A46,Лист2!$E$2)</f>
        <v>6</v>
      </c>
      <c r="I46" s="11">
        <f t="shared" si="0"/>
        <v>1</v>
      </c>
    </row>
    <row r="47" spans="1:9" hidden="1" x14ac:dyDescent="0.25">
      <c r="A47" t="s">
        <v>91</v>
      </c>
      <c r="B47" t="s">
        <v>92</v>
      </c>
      <c r="C47" t="s">
        <v>7</v>
      </c>
      <c r="D47" s="4">
        <v>42149.791666666664</v>
      </c>
      <c r="E47" s="5">
        <v>42149.791666666664</v>
      </c>
      <c r="H47">
        <f>COUNTIF($A$2:A47,Лист2!$E$2)</f>
        <v>6</v>
      </c>
      <c r="I47" s="11">
        <f t="shared" si="0"/>
        <v>1</v>
      </c>
    </row>
    <row r="48" spans="1:9" hidden="1" x14ac:dyDescent="0.25">
      <c r="A48" t="s">
        <v>91</v>
      </c>
      <c r="B48" t="s">
        <v>93</v>
      </c>
      <c r="C48" t="s">
        <v>15</v>
      </c>
      <c r="D48" s="4">
        <v>42223.895833333336</v>
      </c>
      <c r="E48" s="5">
        <v>42223.895833333336</v>
      </c>
      <c r="H48">
        <f>COUNTIF($A$2:A48,Лист2!$E$2)</f>
        <v>6</v>
      </c>
      <c r="I48" s="11">
        <f t="shared" si="0"/>
        <v>1</v>
      </c>
    </row>
    <row r="49" spans="1:9" hidden="1" x14ac:dyDescent="0.25">
      <c r="A49" t="s">
        <v>94</v>
      </c>
      <c r="B49" t="s">
        <v>95</v>
      </c>
      <c r="C49" t="s">
        <v>12</v>
      </c>
      <c r="D49" s="4">
        <v>42076.635416666664</v>
      </c>
      <c r="E49" s="5">
        <v>42076.635416666664</v>
      </c>
      <c r="H49">
        <f>COUNTIF($A$2:A49,Лист2!$E$2)</f>
        <v>6</v>
      </c>
      <c r="I49" s="11">
        <f t="shared" si="0"/>
        <v>1</v>
      </c>
    </row>
    <row r="50" spans="1:9" hidden="1" x14ac:dyDescent="0.25">
      <c r="A50" t="s">
        <v>96</v>
      </c>
      <c r="B50" t="s">
        <v>97</v>
      </c>
      <c r="C50" t="s">
        <v>28</v>
      </c>
      <c r="D50" s="4">
        <v>42134.635416666664</v>
      </c>
      <c r="E50" s="5">
        <v>42134.635416666664</v>
      </c>
      <c r="H50">
        <f>COUNTIF($A$2:A50,Лист2!$E$2)</f>
        <v>6</v>
      </c>
      <c r="I50" s="11">
        <f t="shared" si="0"/>
        <v>1</v>
      </c>
    </row>
    <row r="51" spans="1:9" hidden="1" x14ac:dyDescent="0.25">
      <c r="A51" t="s">
        <v>96</v>
      </c>
      <c r="B51" t="s">
        <v>98</v>
      </c>
      <c r="C51" t="s">
        <v>12</v>
      </c>
      <c r="D51" s="4">
        <v>42134.739583333336</v>
      </c>
      <c r="E51" s="5">
        <v>42134.739583333336</v>
      </c>
      <c r="H51">
        <f>COUNTIF($A$2:A51,Лист2!$E$2)</f>
        <v>6</v>
      </c>
      <c r="I51" s="11">
        <f t="shared" si="0"/>
        <v>1</v>
      </c>
    </row>
    <row r="52" spans="1:9" hidden="1" x14ac:dyDescent="0.25">
      <c r="A52" t="s">
        <v>99</v>
      </c>
      <c r="B52" t="s">
        <v>100</v>
      </c>
      <c r="C52" t="s">
        <v>35</v>
      </c>
      <c r="D52" s="4">
        <v>42228.552083333336</v>
      </c>
      <c r="E52" s="5">
        <v>42228.552083333336</v>
      </c>
      <c r="H52">
        <f>COUNTIF($A$2:A52,Лист2!$E$2)</f>
        <v>6</v>
      </c>
      <c r="I52" s="11">
        <f t="shared" si="0"/>
        <v>1</v>
      </c>
    </row>
    <row r="53" spans="1:9" hidden="1" x14ac:dyDescent="0.25">
      <c r="A53" t="s">
        <v>101</v>
      </c>
      <c r="B53" t="s">
        <v>102</v>
      </c>
      <c r="C53" t="s">
        <v>35</v>
      </c>
      <c r="D53" s="4">
        <v>41949.447916666664</v>
      </c>
      <c r="E53" s="5">
        <v>41949.447916666664</v>
      </c>
      <c r="H53">
        <f>COUNTIF($A$2:A53,Лист2!$E$2)</f>
        <v>6</v>
      </c>
      <c r="I53" s="11">
        <f t="shared" si="0"/>
        <v>1</v>
      </c>
    </row>
    <row r="54" spans="1:9" hidden="1" x14ac:dyDescent="0.25">
      <c r="A54" t="s">
        <v>101</v>
      </c>
      <c r="B54" t="s">
        <v>103</v>
      </c>
      <c r="C54" t="s">
        <v>15</v>
      </c>
      <c r="D54" s="4">
        <v>42003.427083333336</v>
      </c>
      <c r="E54" s="5">
        <v>42003.427083333336</v>
      </c>
      <c r="H54">
        <f>COUNTIF($A$2:A54,Лист2!$E$2)</f>
        <v>6</v>
      </c>
      <c r="I54" s="11">
        <f t="shared" si="0"/>
        <v>1</v>
      </c>
    </row>
    <row r="55" spans="1:9" hidden="1" x14ac:dyDescent="0.25">
      <c r="A55" t="s">
        <v>101</v>
      </c>
      <c r="B55" t="s">
        <v>104</v>
      </c>
      <c r="C55" t="s">
        <v>28</v>
      </c>
      <c r="D55" s="4">
        <v>42098.479166666664</v>
      </c>
      <c r="E55" s="5">
        <v>42098.479166666664</v>
      </c>
      <c r="H55">
        <f>COUNTIF($A$2:A55,Лист2!$E$2)</f>
        <v>6</v>
      </c>
      <c r="I55" s="11">
        <f t="shared" si="0"/>
        <v>1</v>
      </c>
    </row>
    <row r="56" spans="1:9" hidden="1" x14ac:dyDescent="0.25">
      <c r="A56" t="s">
        <v>101</v>
      </c>
      <c r="B56" t="s">
        <v>105</v>
      </c>
      <c r="C56" t="s">
        <v>42</v>
      </c>
      <c r="D56" s="4">
        <v>42215.510416666664</v>
      </c>
      <c r="E56" s="5">
        <v>42215.510416666664</v>
      </c>
      <c r="H56">
        <f>COUNTIF($A$2:A56,Лист2!$E$2)</f>
        <v>6</v>
      </c>
      <c r="I56" s="11">
        <f t="shared" si="0"/>
        <v>1</v>
      </c>
    </row>
    <row r="57" spans="1:9" hidden="1" x14ac:dyDescent="0.25">
      <c r="A57" t="s">
        <v>106</v>
      </c>
      <c r="B57" t="s">
        <v>107</v>
      </c>
      <c r="C57" t="s">
        <v>15</v>
      </c>
      <c r="D57" s="4">
        <v>42193.739583333336</v>
      </c>
      <c r="E57" s="5">
        <v>42193.739583333336</v>
      </c>
      <c r="H57">
        <f>COUNTIF($A$2:A57,Лист2!$E$2)</f>
        <v>6</v>
      </c>
      <c r="I57" s="11">
        <f t="shared" si="0"/>
        <v>1</v>
      </c>
    </row>
    <row r="58" spans="1:9" hidden="1" x14ac:dyDescent="0.25">
      <c r="A58" t="s">
        <v>108</v>
      </c>
      <c r="C58" t="s">
        <v>109</v>
      </c>
      <c r="D58" s="4">
        <v>42146.9375</v>
      </c>
      <c r="E58" s="5">
        <v>42146.9375</v>
      </c>
      <c r="H58">
        <f>COUNTIF($A$2:A58,Лист2!$E$2)</f>
        <v>6</v>
      </c>
      <c r="I58" s="11">
        <f t="shared" si="0"/>
        <v>1</v>
      </c>
    </row>
    <row r="59" spans="1:9" hidden="1" x14ac:dyDescent="0.25">
      <c r="A59" t="s">
        <v>108</v>
      </c>
      <c r="C59" t="s">
        <v>22</v>
      </c>
      <c r="D59" s="4">
        <v>42146.947916666664</v>
      </c>
      <c r="E59" s="5">
        <v>42146.947916666664</v>
      </c>
      <c r="H59">
        <f>COUNTIF($A$2:A59,Лист2!$E$2)</f>
        <v>6</v>
      </c>
      <c r="I59" s="11">
        <f t="shared" si="0"/>
        <v>1</v>
      </c>
    </row>
    <row r="60" spans="1:9" hidden="1" x14ac:dyDescent="0.25">
      <c r="A60" t="s">
        <v>110</v>
      </c>
      <c r="B60" t="s">
        <v>111</v>
      </c>
      <c r="C60" t="s">
        <v>31</v>
      </c>
      <c r="D60" s="4">
        <v>42213.916666666664</v>
      </c>
      <c r="E60" s="5">
        <v>42213.916666666664</v>
      </c>
      <c r="H60">
        <f>COUNTIF($A$2:A60,Лист2!$E$2)</f>
        <v>6</v>
      </c>
      <c r="I60" s="11">
        <f t="shared" si="0"/>
        <v>1</v>
      </c>
    </row>
    <row r="61" spans="1:9" hidden="1" x14ac:dyDescent="0.25">
      <c r="A61" t="s">
        <v>112</v>
      </c>
      <c r="B61" t="s">
        <v>113</v>
      </c>
      <c r="C61" t="s">
        <v>18</v>
      </c>
      <c r="D61" s="4">
        <v>42186.635416666664</v>
      </c>
      <c r="E61" s="5">
        <v>42186.635416666664</v>
      </c>
      <c r="H61">
        <f>COUNTIF($A$2:A61,Лист2!$E$2)</f>
        <v>6</v>
      </c>
      <c r="I61" s="11">
        <f t="shared" si="0"/>
        <v>1</v>
      </c>
    </row>
    <row r="62" spans="1:9" hidden="1" x14ac:dyDescent="0.25">
      <c r="A62" t="s">
        <v>114</v>
      </c>
      <c r="B62" t="s">
        <v>115</v>
      </c>
      <c r="C62" t="s">
        <v>86</v>
      </c>
      <c r="D62" s="4">
        <v>42040.635416666664</v>
      </c>
      <c r="E62" s="5">
        <v>42040.635416666664</v>
      </c>
      <c r="H62">
        <f>COUNTIF($A$2:A62,Лист2!$E$2)</f>
        <v>6</v>
      </c>
      <c r="I62" s="11">
        <f t="shared" si="0"/>
        <v>1</v>
      </c>
    </row>
    <row r="63" spans="1:9" hidden="1" x14ac:dyDescent="0.25">
      <c r="A63" t="s">
        <v>114</v>
      </c>
      <c r="C63" t="s">
        <v>109</v>
      </c>
      <c r="D63" s="4">
        <v>42069.78125</v>
      </c>
      <c r="E63" s="5">
        <v>42069.78125</v>
      </c>
      <c r="H63">
        <f>COUNTIF($A$2:A63,Лист2!$E$2)</f>
        <v>6</v>
      </c>
      <c r="I63" s="11">
        <f t="shared" si="0"/>
        <v>1</v>
      </c>
    </row>
    <row r="64" spans="1:9" hidden="1" x14ac:dyDescent="0.25">
      <c r="A64" t="s">
        <v>116</v>
      </c>
      <c r="B64" t="s">
        <v>117</v>
      </c>
      <c r="C64" t="s">
        <v>35</v>
      </c>
      <c r="D64" s="4">
        <v>41922.708333333336</v>
      </c>
      <c r="E64" s="5">
        <v>41922.708333333336</v>
      </c>
      <c r="H64">
        <f>COUNTIF($A$2:A64,Лист2!$E$2)</f>
        <v>6</v>
      </c>
      <c r="I64" s="11">
        <f t="shared" si="0"/>
        <v>1</v>
      </c>
    </row>
    <row r="65" spans="1:9" hidden="1" x14ac:dyDescent="0.25">
      <c r="A65" t="s">
        <v>118</v>
      </c>
      <c r="B65" t="s">
        <v>119</v>
      </c>
      <c r="C65" t="s">
        <v>86</v>
      </c>
      <c r="D65" s="4">
        <v>42048.583333333336</v>
      </c>
      <c r="E65" s="5">
        <v>42048.583333333336</v>
      </c>
      <c r="H65">
        <f>COUNTIF($A$2:A65,Лист2!$E$2)</f>
        <v>6</v>
      </c>
      <c r="I65" s="11">
        <f t="shared" si="0"/>
        <v>1</v>
      </c>
    </row>
    <row r="66" spans="1:9" x14ac:dyDescent="0.25">
      <c r="A66" t="s">
        <v>120</v>
      </c>
      <c r="B66" t="s">
        <v>121</v>
      </c>
      <c r="C66" t="s">
        <v>12</v>
      </c>
      <c r="D66" s="4">
        <v>41842.739583333336</v>
      </c>
      <c r="E66" s="5">
        <v>41842.739583333336</v>
      </c>
      <c r="H66">
        <f>COUNTIF($A$2:A66,Лист2!$E$2)</f>
        <v>6</v>
      </c>
      <c r="I66" s="11">
        <f t="shared" si="0"/>
        <v>2</v>
      </c>
    </row>
    <row r="67" spans="1:9" x14ac:dyDescent="0.25">
      <c r="A67" t="s">
        <v>120</v>
      </c>
      <c r="B67" t="s">
        <v>122</v>
      </c>
      <c r="C67" t="s">
        <v>12</v>
      </c>
      <c r="D67" s="4">
        <v>41842.739583333336</v>
      </c>
      <c r="E67" s="5">
        <v>41842.739583333336</v>
      </c>
      <c r="H67">
        <f>COUNTIF($A$2:A67,Лист2!$E$2)</f>
        <v>6</v>
      </c>
      <c r="I67" s="11">
        <f t="shared" ref="I67:I101" si="1">COUNTIFS($A$2:$A$101,A67,$C$2:$C$101,C67)</f>
        <v>2</v>
      </c>
    </row>
    <row r="68" spans="1:9" hidden="1" x14ac:dyDescent="0.25">
      <c r="A68" t="s">
        <v>120</v>
      </c>
      <c r="C68" t="s">
        <v>22</v>
      </c>
      <c r="D68" s="4">
        <v>41897.791666666664</v>
      </c>
      <c r="E68" s="5">
        <v>41897.791666666664</v>
      </c>
      <c r="H68">
        <f>COUNTIF($A$2:A68,Лист2!$E$2)</f>
        <v>6</v>
      </c>
      <c r="I68" s="11">
        <f t="shared" si="1"/>
        <v>1</v>
      </c>
    </row>
    <row r="69" spans="1:9" hidden="1" x14ac:dyDescent="0.25">
      <c r="A69" t="s">
        <v>120</v>
      </c>
      <c r="B69" t="s">
        <v>123</v>
      </c>
      <c r="C69" t="s">
        <v>39</v>
      </c>
      <c r="D69" s="4">
        <v>41911.739583333336</v>
      </c>
      <c r="E69" s="5">
        <v>41911.739583333336</v>
      </c>
      <c r="H69">
        <f>COUNTIF($A$2:A69,Лист2!$E$2)</f>
        <v>6</v>
      </c>
      <c r="I69" s="11">
        <f t="shared" si="1"/>
        <v>1</v>
      </c>
    </row>
    <row r="70" spans="1:9" hidden="1" x14ac:dyDescent="0.25">
      <c r="A70" t="s">
        <v>120</v>
      </c>
      <c r="B70" t="s">
        <v>124</v>
      </c>
      <c r="C70" t="s">
        <v>15</v>
      </c>
      <c r="D70" s="4">
        <v>41920.895833333336</v>
      </c>
      <c r="E70" s="5">
        <v>41920.895833333336</v>
      </c>
      <c r="H70">
        <f>COUNTIF($A$2:A70,Лист2!$E$2)</f>
        <v>6</v>
      </c>
      <c r="I70" s="11">
        <f t="shared" si="1"/>
        <v>1</v>
      </c>
    </row>
    <row r="71" spans="1:9" hidden="1" x14ac:dyDescent="0.25">
      <c r="A71" t="s">
        <v>125</v>
      </c>
      <c r="B71" t="s">
        <v>126</v>
      </c>
      <c r="C71" t="s">
        <v>12</v>
      </c>
      <c r="D71" s="4">
        <v>41816.635416666664</v>
      </c>
      <c r="E71" s="5">
        <v>41816.635416666664</v>
      </c>
      <c r="H71">
        <f>COUNTIF($A$2:A71,Лист2!$E$2)</f>
        <v>6</v>
      </c>
      <c r="I71" s="11">
        <f t="shared" si="1"/>
        <v>1</v>
      </c>
    </row>
    <row r="72" spans="1:9" hidden="1" x14ac:dyDescent="0.25">
      <c r="A72" t="s">
        <v>125</v>
      </c>
      <c r="B72" t="s">
        <v>127</v>
      </c>
      <c r="C72" t="s">
        <v>7</v>
      </c>
      <c r="D72" s="4">
        <v>41841.052083333336</v>
      </c>
      <c r="E72" s="5">
        <v>41841.052083333336</v>
      </c>
      <c r="H72">
        <f>COUNTIF($A$2:A72,Лист2!$E$2)</f>
        <v>6</v>
      </c>
      <c r="I72" s="11">
        <f t="shared" si="1"/>
        <v>1</v>
      </c>
    </row>
    <row r="73" spans="1:9" hidden="1" x14ac:dyDescent="0.25">
      <c r="A73" t="s">
        <v>128</v>
      </c>
      <c r="B73" t="s">
        <v>129</v>
      </c>
      <c r="C73" t="s">
        <v>12</v>
      </c>
      <c r="D73" s="4">
        <v>41827.583333333336</v>
      </c>
      <c r="E73" s="5">
        <v>41827.583333333336</v>
      </c>
      <c r="H73">
        <f>COUNTIF($A$2:A73,Лист2!$E$2)</f>
        <v>6</v>
      </c>
      <c r="I73" s="11">
        <f t="shared" si="1"/>
        <v>1</v>
      </c>
    </row>
    <row r="74" spans="1:9" hidden="1" x14ac:dyDescent="0.25">
      <c r="A74" t="s">
        <v>131</v>
      </c>
      <c r="B74" t="s">
        <v>132</v>
      </c>
      <c r="C74" t="s">
        <v>18</v>
      </c>
      <c r="D74" s="4">
        <v>41981.479166666664</v>
      </c>
      <c r="E74" s="5">
        <v>41981.479166666664</v>
      </c>
      <c r="H74">
        <f>COUNTIF($A$2:A74,Лист2!$E$2)</f>
        <v>6</v>
      </c>
      <c r="I74" s="11">
        <f t="shared" si="1"/>
        <v>1</v>
      </c>
    </row>
    <row r="75" spans="1:9" hidden="1" x14ac:dyDescent="0.25">
      <c r="A75" t="s">
        <v>133</v>
      </c>
      <c r="B75" t="s">
        <v>134</v>
      </c>
      <c r="C75" t="s">
        <v>12</v>
      </c>
      <c r="D75" s="4">
        <v>41805</v>
      </c>
      <c r="E75" s="5">
        <v>41805</v>
      </c>
      <c r="H75">
        <f>COUNTIF($A$2:A75,Лист2!$E$2)</f>
        <v>6</v>
      </c>
      <c r="I75" s="11">
        <f t="shared" si="1"/>
        <v>1</v>
      </c>
    </row>
    <row r="76" spans="1:9" hidden="1" x14ac:dyDescent="0.25">
      <c r="A76" t="s">
        <v>135</v>
      </c>
      <c r="B76" t="s">
        <v>136</v>
      </c>
      <c r="C76" t="s">
        <v>15</v>
      </c>
      <c r="D76" s="4">
        <v>41895.84375</v>
      </c>
      <c r="E76" s="5">
        <v>41895.84375</v>
      </c>
      <c r="H76">
        <f>COUNTIF($A$2:A76,Лист2!$E$2)</f>
        <v>6</v>
      </c>
      <c r="I76" s="11">
        <f t="shared" si="1"/>
        <v>1</v>
      </c>
    </row>
    <row r="77" spans="1:9" hidden="1" x14ac:dyDescent="0.25">
      <c r="A77" t="s">
        <v>137</v>
      </c>
      <c r="B77" t="s">
        <v>138</v>
      </c>
      <c r="C77" t="s">
        <v>31</v>
      </c>
      <c r="D77" s="4">
        <v>42156.916666666664</v>
      </c>
      <c r="E77" s="5">
        <v>42156.916666666664</v>
      </c>
      <c r="H77">
        <f>COUNTIF($A$2:A77,Лист2!$E$2)</f>
        <v>6</v>
      </c>
      <c r="I77" s="11">
        <f t="shared" si="1"/>
        <v>1</v>
      </c>
    </row>
    <row r="78" spans="1:9" hidden="1" x14ac:dyDescent="0.25">
      <c r="A78" t="s">
        <v>139</v>
      </c>
      <c r="B78" t="s">
        <v>140</v>
      </c>
      <c r="C78" t="s">
        <v>69</v>
      </c>
      <c r="D78" s="4">
        <v>42208.666666666664</v>
      </c>
      <c r="E78" s="5">
        <v>42208.666666666664</v>
      </c>
      <c r="H78">
        <f>COUNTIF($A$2:A78,Лист2!$E$2)</f>
        <v>6</v>
      </c>
      <c r="I78" s="11">
        <f t="shared" si="1"/>
        <v>1</v>
      </c>
    </row>
    <row r="79" spans="1:9" hidden="1" x14ac:dyDescent="0.25">
      <c r="A79" t="s">
        <v>141</v>
      </c>
      <c r="B79" t="s">
        <v>142</v>
      </c>
      <c r="C79" t="s">
        <v>15</v>
      </c>
      <c r="D79" s="4">
        <v>42058</v>
      </c>
      <c r="E79" s="5">
        <v>42058</v>
      </c>
      <c r="H79">
        <f>COUNTIF($A$2:A79,Лист2!$E$2)</f>
        <v>6</v>
      </c>
      <c r="I79" s="11">
        <f t="shared" si="1"/>
        <v>1</v>
      </c>
    </row>
    <row r="80" spans="1:9" hidden="1" x14ac:dyDescent="0.25">
      <c r="A80" t="s">
        <v>143</v>
      </c>
      <c r="B80" t="s">
        <v>144</v>
      </c>
      <c r="C80" t="s">
        <v>12</v>
      </c>
      <c r="D80" s="4">
        <v>41808.375</v>
      </c>
      <c r="E80" s="5">
        <v>41808.375</v>
      </c>
      <c r="H80">
        <f>COUNTIF($A$2:A80,Лист2!$E$2)</f>
        <v>6</v>
      </c>
      <c r="I80" s="11">
        <f t="shared" si="1"/>
        <v>1</v>
      </c>
    </row>
    <row r="81" spans="1:9" hidden="1" x14ac:dyDescent="0.25">
      <c r="A81" t="s">
        <v>145</v>
      </c>
      <c r="B81" t="s">
        <v>146</v>
      </c>
      <c r="C81" t="s">
        <v>12</v>
      </c>
      <c r="D81" s="4">
        <v>41806.947916666664</v>
      </c>
      <c r="E81" s="5">
        <v>41806.947916666664</v>
      </c>
      <c r="H81">
        <f>COUNTIF($A$2:A81,Лист2!$E$2)</f>
        <v>6</v>
      </c>
      <c r="I81" s="11">
        <f t="shared" si="1"/>
        <v>1</v>
      </c>
    </row>
    <row r="82" spans="1:9" hidden="1" x14ac:dyDescent="0.25">
      <c r="A82" t="s">
        <v>145</v>
      </c>
      <c r="B82" t="s">
        <v>147</v>
      </c>
      <c r="C82" t="s">
        <v>15</v>
      </c>
      <c r="D82" s="4">
        <v>41852.635416666664</v>
      </c>
      <c r="E82" s="5">
        <v>41852.635416666664</v>
      </c>
      <c r="H82">
        <f>COUNTIF($A$2:A82,Лист2!$E$2)</f>
        <v>6</v>
      </c>
      <c r="I82" s="11">
        <f t="shared" si="1"/>
        <v>1</v>
      </c>
    </row>
    <row r="83" spans="1:9" hidden="1" x14ac:dyDescent="0.25">
      <c r="A83" t="s">
        <v>145</v>
      </c>
      <c r="B83" t="s">
        <v>148</v>
      </c>
      <c r="C83" t="s">
        <v>7</v>
      </c>
      <c r="D83" s="4">
        <v>41857.6875</v>
      </c>
      <c r="E83" s="5">
        <v>41857.6875</v>
      </c>
      <c r="H83">
        <f>COUNTIF($A$2:A83,Лист2!$E$2)</f>
        <v>6</v>
      </c>
      <c r="I83" s="11">
        <f t="shared" si="1"/>
        <v>1</v>
      </c>
    </row>
    <row r="84" spans="1:9" hidden="1" x14ac:dyDescent="0.25">
      <c r="A84" t="s">
        <v>145</v>
      </c>
      <c r="B84" t="s">
        <v>149</v>
      </c>
      <c r="C84" t="s">
        <v>39</v>
      </c>
      <c r="D84" s="4">
        <v>41859.6875</v>
      </c>
      <c r="E84" s="5">
        <v>41859.6875</v>
      </c>
      <c r="H84">
        <f>COUNTIF($A$2:A84,Лист2!$E$2)</f>
        <v>6</v>
      </c>
      <c r="I84" s="11">
        <f t="shared" si="1"/>
        <v>1</v>
      </c>
    </row>
    <row r="85" spans="1:9" hidden="1" x14ac:dyDescent="0.25">
      <c r="A85" t="s">
        <v>145</v>
      </c>
      <c r="B85" t="s">
        <v>150</v>
      </c>
      <c r="C85" t="s">
        <v>35</v>
      </c>
      <c r="D85" s="4">
        <v>41877.65625</v>
      </c>
      <c r="E85" s="5">
        <v>41877.65625</v>
      </c>
      <c r="H85">
        <f>COUNTIF($A$2:A85,Лист2!$E$2)</f>
        <v>6</v>
      </c>
      <c r="I85" s="11">
        <f t="shared" si="1"/>
        <v>1</v>
      </c>
    </row>
    <row r="86" spans="1:9" hidden="1" x14ac:dyDescent="0.25">
      <c r="A86" t="s">
        <v>145</v>
      </c>
      <c r="C86" t="s">
        <v>22</v>
      </c>
      <c r="D86" s="4">
        <v>41884.739583333336</v>
      </c>
      <c r="E86" s="5">
        <v>41884.739583333336</v>
      </c>
      <c r="H86">
        <f>COUNTIF($A$2:A86,Лист2!$E$2)</f>
        <v>6</v>
      </c>
      <c r="I86" s="11">
        <f t="shared" si="1"/>
        <v>1</v>
      </c>
    </row>
    <row r="87" spans="1:9" hidden="1" x14ac:dyDescent="0.25">
      <c r="A87" t="s">
        <v>145</v>
      </c>
      <c r="B87" t="s">
        <v>151</v>
      </c>
      <c r="C87" t="s">
        <v>31</v>
      </c>
      <c r="D87" s="4">
        <v>41899.739583333336</v>
      </c>
      <c r="E87" s="5">
        <v>41899.739583333336</v>
      </c>
      <c r="H87">
        <f>COUNTIF($A$2:A87,Лист2!$E$2)</f>
        <v>6</v>
      </c>
      <c r="I87" s="11">
        <f t="shared" si="1"/>
        <v>1</v>
      </c>
    </row>
    <row r="88" spans="1:9" x14ac:dyDescent="0.25">
      <c r="A88" t="s">
        <v>145</v>
      </c>
      <c r="B88" t="s">
        <v>152</v>
      </c>
      <c r="C88" t="s">
        <v>18</v>
      </c>
      <c r="D88" s="4">
        <v>42060.6875</v>
      </c>
      <c r="E88" s="5">
        <v>42060.6875</v>
      </c>
      <c r="H88">
        <f>COUNTIF($A$2:A88,Лист2!$E$2)</f>
        <v>6</v>
      </c>
      <c r="I88" s="11">
        <f t="shared" si="1"/>
        <v>3</v>
      </c>
    </row>
    <row r="89" spans="1:9" x14ac:dyDescent="0.25">
      <c r="A89" t="s">
        <v>145</v>
      </c>
      <c r="B89" t="s">
        <v>153</v>
      </c>
      <c r="C89" t="s">
        <v>18</v>
      </c>
      <c r="D89" s="4">
        <v>42109.583333333336</v>
      </c>
      <c r="E89" s="5">
        <v>42109.583333333336</v>
      </c>
      <c r="H89">
        <f>COUNTIF($A$2:A89,Лист2!$E$2)</f>
        <v>6</v>
      </c>
      <c r="I89" s="11">
        <f t="shared" si="1"/>
        <v>3</v>
      </c>
    </row>
    <row r="90" spans="1:9" x14ac:dyDescent="0.25">
      <c r="A90" t="s">
        <v>145</v>
      </c>
      <c r="B90" t="s">
        <v>154</v>
      </c>
      <c r="C90" t="s">
        <v>18</v>
      </c>
      <c r="D90" s="4">
        <v>42121.479166666664</v>
      </c>
      <c r="E90" s="5">
        <v>42121.479166666664</v>
      </c>
      <c r="H90">
        <f>COUNTIF($A$2:A90,Лист2!$E$2)</f>
        <v>6</v>
      </c>
      <c r="I90" s="11">
        <f t="shared" si="1"/>
        <v>3</v>
      </c>
    </row>
    <row r="91" spans="1:9" hidden="1" x14ac:dyDescent="0.25">
      <c r="A91" t="s">
        <v>145</v>
      </c>
      <c r="B91" t="s">
        <v>155</v>
      </c>
      <c r="C91" t="s">
        <v>86</v>
      </c>
      <c r="D91" s="4">
        <v>42123.479166666664</v>
      </c>
      <c r="E91" s="5">
        <v>42123.479166666664</v>
      </c>
      <c r="H91">
        <f>COUNTIF($A$2:A91,Лист2!$E$2)</f>
        <v>6</v>
      </c>
      <c r="I91" s="11">
        <f t="shared" si="1"/>
        <v>1</v>
      </c>
    </row>
    <row r="92" spans="1:9" hidden="1" x14ac:dyDescent="0.25">
      <c r="A92" t="s">
        <v>156</v>
      </c>
      <c r="B92" t="s">
        <v>157</v>
      </c>
      <c r="C92" t="s">
        <v>12</v>
      </c>
      <c r="D92" s="4">
        <v>42098.479166666664</v>
      </c>
      <c r="E92" s="5">
        <v>42098.479166666664</v>
      </c>
      <c r="H92">
        <f>COUNTIF($A$2:A92,Лист2!$E$2)</f>
        <v>6</v>
      </c>
      <c r="I92" s="11">
        <f t="shared" si="1"/>
        <v>1</v>
      </c>
    </row>
    <row r="93" spans="1:9" hidden="1" x14ac:dyDescent="0.25">
      <c r="A93" t="s">
        <v>156</v>
      </c>
      <c r="B93" t="s">
        <v>158</v>
      </c>
      <c r="C93" t="s">
        <v>35</v>
      </c>
      <c r="D93" s="4">
        <v>42148.5</v>
      </c>
      <c r="E93" s="5">
        <v>42148.5</v>
      </c>
      <c r="H93">
        <f>COUNTIF($A$2:A93,Лист2!$E$2)</f>
        <v>6</v>
      </c>
      <c r="I93" s="11">
        <f t="shared" si="1"/>
        <v>1</v>
      </c>
    </row>
    <row r="94" spans="1:9" hidden="1" x14ac:dyDescent="0.25">
      <c r="A94" t="s">
        <v>159</v>
      </c>
      <c r="B94" t="s">
        <v>160</v>
      </c>
      <c r="C94" t="s">
        <v>31</v>
      </c>
      <c r="D94" s="4">
        <v>41952.739583333336</v>
      </c>
      <c r="E94" s="5">
        <v>41952.739583333336</v>
      </c>
      <c r="H94">
        <f>COUNTIF($A$2:A94,Лист2!$E$2)</f>
        <v>6</v>
      </c>
      <c r="I94" s="11">
        <f t="shared" si="1"/>
        <v>1</v>
      </c>
    </row>
    <row r="95" spans="1:9" hidden="1" x14ac:dyDescent="0.25">
      <c r="A95" t="s">
        <v>159</v>
      </c>
      <c r="B95" t="s">
        <v>161</v>
      </c>
      <c r="C95" t="s">
        <v>7</v>
      </c>
      <c r="D95" s="4">
        <v>41959.895833333336</v>
      </c>
      <c r="E95" s="5">
        <v>41959.895833333336</v>
      </c>
      <c r="H95">
        <f>COUNTIF($A$2:A95,Лист2!$E$2)</f>
        <v>6</v>
      </c>
      <c r="I95" s="11">
        <f t="shared" si="1"/>
        <v>1</v>
      </c>
    </row>
    <row r="96" spans="1:9" hidden="1" x14ac:dyDescent="0.25">
      <c r="A96" t="s">
        <v>162</v>
      </c>
      <c r="B96" t="s">
        <v>163</v>
      </c>
      <c r="C96" t="s">
        <v>12</v>
      </c>
      <c r="D96" s="4">
        <v>42252.895833333336</v>
      </c>
      <c r="E96" s="5">
        <v>42252.895833333336</v>
      </c>
      <c r="H96">
        <f>COUNTIF($A$2:A96,Лист2!$E$2)</f>
        <v>6</v>
      </c>
      <c r="I96" s="11">
        <f t="shared" si="1"/>
        <v>1</v>
      </c>
    </row>
    <row r="97" spans="1:9" hidden="1" x14ac:dyDescent="0.25">
      <c r="A97" t="s">
        <v>164</v>
      </c>
      <c r="B97" t="s">
        <v>165</v>
      </c>
      <c r="C97" t="s">
        <v>69</v>
      </c>
      <c r="D97" s="4">
        <v>42252.770833333336</v>
      </c>
      <c r="E97" s="5">
        <v>42252.770833333336</v>
      </c>
      <c r="H97">
        <f>COUNTIF($A$2:A97,Лист2!$E$2)</f>
        <v>6</v>
      </c>
      <c r="I97" s="11">
        <f t="shared" si="1"/>
        <v>1</v>
      </c>
    </row>
    <row r="98" spans="1:9" hidden="1" x14ac:dyDescent="0.25">
      <c r="A98" t="s">
        <v>166</v>
      </c>
      <c r="B98" t="s">
        <v>167</v>
      </c>
      <c r="C98" t="s">
        <v>28</v>
      </c>
      <c r="D98" s="4">
        <v>42254.6875</v>
      </c>
      <c r="E98" s="5">
        <v>42254.6875</v>
      </c>
      <c r="H98">
        <f>COUNTIF($A$2:A98,Лист2!$E$2)</f>
        <v>6</v>
      </c>
      <c r="I98" s="11">
        <f t="shared" si="1"/>
        <v>1</v>
      </c>
    </row>
    <row r="99" spans="1:9" hidden="1" x14ac:dyDescent="0.25">
      <c r="A99" t="s">
        <v>166</v>
      </c>
      <c r="B99" t="s">
        <v>168</v>
      </c>
      <c r="C99" t="s">
        <v>169</v>
      </c>
      <c r="D99" s="4">
        <v>42254.75</v>
      </c>
      <c r="E99" s="5">
        <v>42254.75</v>
      </c>
      <c r="H99">
        <f>COUNTIF($A$2:A99,Лист2!$E$2)</f>
        <v>6</v>
      </c>
      <c r="I99" s="11">
        <f t="shared" si="1"/>
        <v>1</v>
      </c>
    </row>
    <row r="100" spans="1:9" hidden="1" x14ac:dyDescent="0.25">
      <c r="A100" t="s">
        <v>170</v>
      </c>
      <c r="B100" t="s">
        <v>171</v>
      </c>
      <c r="C100" t="s">
        <v>76</v>
      </c>
      <c r="D100" s="4">
        <v>42264.729166666664</v>
      </c>
      <c r="E100" s="5">
        <v>42264.729166666664</v>
      </c>
      <c r="H100">
        <f>COUNTIF($A$2:A100,Лист2!$E$2)</f>
        <v>6</v>
      </c>
      <c r="I100" s="11">
        <f t="shared" si="1"/>
        <v>1</v>
      </c>
    </row>
    <row r="101" spans="1:9" hidden="1" x14ac:dyDescent="0.25">
      <c r="A101" t="s">
        <v>172</v>
      </c>
      <c r="B101" t="s">
        <v>173</v>
      </c>
      <c r="C101" t="s">
        <v>28</v>
      </c>
      <c r="D101" s="4">
        <v>42308.53125</v>
      </c>
      <c r="E101" s="5">
        <v>42308.53125</v>
      </c>
      <c r="H101">
        <f>COUNTIF($A$2:A101,Лист2!$E$2)</f>
        <v>6</v>
      </c>
      <c r="I101" s="11">
        <f t="shared" si="1"/>
        <v>1</v>
      </c>
    </row>
  </sheetData>
  <autoFilter ref="A1:I101">
    <filterColumn colId="8">
      <filters>
        <filter val="2"/>
        <filter val="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K11" sqref="K11"/>
    </sheetView>
  </sheetViews>
  <sheetFormatPr defaultRowHeight="15" x14ac:dyDescent="0.25"/>
  <cols>
    <col min="1" max="1" width="25.85546875" customWidth="1"/>
    <col min="2" max="4" width="3.7109375" customWidth="1"/>
    <col min="5" max="5" width="18.85546875" customWidth="1"/>
    <col min="6" max="6" width="10.140625" style="4" bestFit="1" customWidth="1"/>
    <col min="7" max="7" width="9.140625" style="7"/>
  </cols>
  <sheetData>
    <row r="1" spans="1:8" x14ac:dyDescent="0.25">
      <c r="A1" t="s">
        <v>5</v>
      </c>
    </row>
    <row r="2" spans="1:8" x14ac:dyDescent="0.25">
      <c r="A2" t="s">
        <v>10</v>
      </c>
      <c r="E2" s="6" t="s">
        <v>25</v>
      </c>
    </row>
    <row r="3" spans="1:8" x14ac:dyDescent="0.25">
      <c r="A3" t="s">
        <v>13</v>
      </c>
    </row>
    <row r="4" spans="1:8" x14ac:dyDescent="0.25">
      <c r="A4" t="s">
        <v>16</v>
      </c>
      <c r="E4" s="8" t="str">
        <f>IFERROR(INDEX(Лист1!$C$1:$E$101,MATCH(ROW(A1),Лист1!$H$1:$H$101,0),COLUMN(A1)),"")</f>
        <v>Музей современного искусства</v>
      </c>
      <c r="F4" s="9">
        <f>IFERROR(INDEX(Лист1!$C$1:$E$101,MATCH(ROW(B1),Лист1!$H$1:$H$101,0),COLUMN(B1)),"")</f>
        <v>42146.947916666664</v>
      </c>
      <c r="G4" s="10">
        <f>IFERROR(INDEX(Лист1!$C$1:$E$101,MATCH(ROW(C1),Лист1!$H$1:$H$101,0),COLUMN(C1)),"")</f>
        <v>42146.947916666664</v>
      </c>
      <c r="H4" s="8" t="str">
        <f>IFERROR(INDEX(Лист1!$C$1:$E$101,MATCH(ROW(D1),Лист1!$H$1:$H$101,0),COLUMN(D1)),"")</f>
        <v/>
      </c>
    </row>
    <row r="5" spans="1:8" x14ac:dyDescent="0.25">
      <c r="A5" t="s">
        <v>19</v>
      </c>
      <c r="E5" s="8" t="str">
        <f>IFERROR(INDEX(Лист1!$C$1:$E$101,MATCH(ROW(A2),Лист1!$H$1:$H$101,0),COLUMN(A2)),"")</f>
        <v>Фабрика Санты</v>
      </c>
      <c r="F5" s="9">
        <f>IFERROR(INDEX(Лист1!$C$1:$E$101,MATCH(ROW(B2),Лист1!$H$1:$H$101,0),COLUMN(B2)),"")</f>
        <v>42173.791666666664</v>
      </c>
      <c r="G5" s="10">
        <f>IFERROR(INDEX(Лист1!$C$1:$E$101,MATCH(ROW(C2),Лист1!$H$1:$H$101,0),COLUMN(C2)),"")</f>
        <v>42173.791666666664</v>
      </c>
      <c r="H5" s="8" t="str">
        <f>IFERROR(INDEX(Лист1!$C$1:$E$101,MATCH(ROW(D2),Лист1!$H$1:$H$101,0),COLUMN(D2)),"")</f>
        <v/>
      </c>
    </row>
    <row r="6" spans="1:8" x14ac:dyDescent="0.25">
      <c r="A6" t="s">
        <v>21</v>
      </c>
      <c r="E6" s="8" t="str">
        <f>IFERROR(INDEX(Лист1!$C$1:$E$101,MATCH(ROW(A3),Лист1!$H$1:$H$101,0),COLUMN(A3)),"")</f>
        <v>Бункер № 1</v>
      </c>
      <c r="F6" s="9">
        <f>IFERROR(INDEX(Лист1!$C$1:$E$101,MATCH(ROW(B3),Лист1!$H$1:$H$101,0),COLUMN(B3)),"")</f>
        <v>42184.895833333336</v>
      </c>
      <c r="G6" s="10">
        <f>IFERROR(INDEX(Лист1!$C$1:$E$101,MATCH(ROW(C3),Лист1!$H$1:$H$101,0),COLUMN(C3)),"")</f>
        <v>42184.895833333336</v>
      </c>
      <c r="H6" s="8" t="str">
        <f>IFERROR(INDEX(Лист1!$C$1:$E$101,MATCH(ROW(D3),Лист1!$H$1:$H$101,0),COLUMN(D3)),"")</f>
        <v/>
      </c>
    </row>
    <row r="7" spans="1:8" x14ac:dyDescent="0.25">
      <c r="A7" t="s">
        <v>25</v>
      </c>
      <c r="E7" s="8" t="str">
        <f>IFERROR(INDEX(Лист1!$C$1:$E$101,MATCH(ROW(A4),Лист1!$H$1:$H$101,0),COLUMN(A4)),"")</f>
        <v>Подводная лодка</v>
      </c>
      <c r="F7" s="9">
        <f>IFERROR(INDEX(Лист1!$C$1:$E$101,MATCH(ROW(B4),Лист1!$H$1:$H$101,0),COLUMN(B4)),"")</f>
        <v>42185.916666666664</v>
      </c>
      <c r="G7" s="10">
        <f>IFERROR(INDEX(Лист1!$C$1:$E$101,MATCH(ROW(C4),Лист1!$H$1:$H$101,0),COLUMN(C4)),"")</f>
        <v>42185.916666666664</v>
      </c>
      <c r="H7" s="8" t="str">
        <f>IFERROR(INDEX(Лист1!$C$1:$E$101,MATCH(ROW(D4),Лист1!$H$1:$H$101,0),COLUMN(D4)),"")</f>
        <v/>
      </c>
    </row>
    <row r="8" spans="1:8" x14ac:dyDescent="0.25">
      <c r="A8" t="s">
        <v>36</v>
      </c>
      <c r="E8" s="8" t="str">
        <f>IFERROR(INDEX(Лист1!$C$1:$E$101,MATCH(ROW(A5),Лист1!$H$1:$H$101,0),COLUMN(A5)),"")</f>
        <v>Искусственный интеллект</v>
      </c>
      <c r="F8" s="9">
        <f>IFERROR(INDEX(Лист1!$C$1:$E$101,MATCH(ROW(B5),Лист1!$H$1:$H$101,0),COLUMN(B5)),"")</f>
        <v>42208.916666666664</v>
      </c>
      <c r="G8" s="10">
        <f>IFERROR(INDEX(Лист1!$C$1:$E$101,MATCH(ROW(C5),Лист1!$H$1:$H$101,0),COLUMN(C5)),"")</f>
        <v>42208.916666666664</v>
      </c>
      <c r="H8" s="8" t="str">
        <f>IFERROR(INDEX(Лист1!$C$1:$E$101,MATCH(ROW(D5),Лист1!$H$1:$H$101,0),COLUMN(D5)),"")</f>
        <v/>
      </c>
    </row>
    <row r="9" spans="1:8" x14ac:dyDescent="0.25">
      <c r="A9" t="s">
        <v>40</v>
      </c>
      <c r="E9" s="8" t="str">
        <f>IFERROR(INDEX(Лист1!$C$1:$E$101,MATCH(ROW(A6),Лист1!$H$1:$H$101,0),COLUMN(A6)),"")</f>
        <v>Турфирма «Альбатрос»</v>
      </c>
      <c r="F9" s="9">
        <f>IFERROR(INDEX(Лист1!$C$1:$E$101,MATCH(ROW(B6),Лист1!$H$1:$H$101,0),COLUMN(B6)),"")</f>
        <v>42226.8125</v>
      </c>
      <c r="G9" s="10">
        <f>IFERROR(INDEX(Лист1!$C$1:$E$101,MATCH(ROW(C6),Лист1!$H$1:$H$101,0),COLUMN(C6)),"")</f>
        <v>42226.8125</v>
      </c>
      <c r="H9" s="8" t="str">
        <f>IFERROR(INDEX(Лист1!$C$1:$E$101,MATCH(ROW(D6),Лист1!$H$1:$H$101,0),COLUMN(D6)),"")</f>
        <v/>
      </c>
    </row>
    <row r="10" spans="1:8" x14ac:dyDescent="0.25">
      <c r="A10" t="s">
        <v>43</v>
      </c>
      <c r="E10" s="8" t="str">
        <f>IFERROR(INDEX(Лист1!$C$1:$E$101,MATCH(ROW(A7),Лист1!$H$1:$H$101,0),COLUMN(A7)),"")</f>
        <v/>
      </c>
      <c r="F10" s="9" t="str">
        <f>IFERROR(INDEX(Лист1!$C$1:$E$101,MATCH(ROW(B7),Лист1!$H$1:$H$101,0),COLUMN(B7)),"")</f>
        <v/>
      </c>
      <c r="G10" s="10" t="str">
        <f>IFERROR(INDEX(Лист1!$C$1:$E$101,MATCH(ROW(C7),Лист1!$H$1:$H$101,0),COLUMN(C7)),"")</f>
        <v/>
      </c>
      <c r="H10" s="8" t="str">
        <f>IFERROR(INDEX(Лист1!$C$1:$E$101,MATCH(ROW(D7),Лист1!$H$1:$H$101,0),COLUMN(D7)),"")</f>
        <v/>
      </c>
    </row>
    <row r="11" spans="1:8" x14ac:dyDescent="0.25">
      <c r="A11" t="s">
        <v>45</v>
      </c>
      <c r="E11" s="8" t="str">
        <f>IFERROR(INDEX(Лист1!$C$1:$E$101,MATCH(ROW(A8),Лист1!$H$1:$H$101,0),COLUMN(A8)),"")</f>
        <v/>
      </c>
      <c r="F11" s="9" t="str">
        <f>IFERROR(INDEX(Лист1!$C$1:$E$101,MATCH(ROW(B8),Лист1!$H$1:$H$101,0),COLUMN(B8)),"")</f>
        <v/>
      </c>
      <c r="G11" s="10" t="str">
        <f>IFERROR(INDEX(Лист1!$C$1:$E$101,MATCH(ROW(C8),Лист1!$H$1:$H$101,0),COLUMN(C8)),"")</f>
        <v/>
      </c>
      <c r="H11" s="8" t="str">
        <f>IFERROR(INDEX(Лист1!$C$1:$E$101,MATCH(ROW(D8),Лист1!$H$1:$H$101,0),COLUMN(D8)),"")</f>
        <v/>
      </c>
    </row>
    <row r="12" spans="1:8" x14ac:dyDescent="0.25">
      <c r="A12" t="s">
        <v>48</v>
      </c>
      <c r="E12" s="8" t="str">
        <f>IFERROR(INDEX(Лист1!$C$1:$E$101,MATCH(ROW(A9),Лист1!$H$1:$H$101,0),COLUMN(A9)),"")</f>
        <v/>
      </c>
      <c r="F12" s="9" t="str">
        <f>IFERROR(INDEX(Лист1!$C$1:$E$101,MATCH(ROW(B9),Лист1!$H$1:$H$101,0),COLUMN(B9)),"")</f>
        <v/>
      </c>
      <c r="G12" s="10" t="str">
        <f>IFERROR(INDEX(Лист1!$C$1:$E$101,MATCH(ROW(C9),Лист1!$H$1:$H$101,0),COLUMN(C9)),"")</f>
        <v/>
      </c>
      <c r="H12" s="8" t="str">
        <f>IFERROR(INDEX(Лист1!$C$1:$E$101,MATCH(ROW(D9),Лист1!$H$1:$H$101,0),COLUMN(D9)),"")</f>
        <v/>
      </c>
    </row>
    <row r="13" spans="1:8" x14ac:dyDescent="0.25">
      <c r="A13" t="s">
        <v>50</v>
      </c>
      <c r="E13" s="8" t="str">
        <f>IFERROR(INDEX(Лист1!$C$1:$E$101,MATCH(ROW(A10),Лист1!$H$1:$H$101,0),COLUMN(A10)),"")</f>
        <v/>
      </c>
      <c r="F13" s="9" t="str">
        <f>IFERROR(INDEX(Лист1!$C$1:$E$101,MATCH(ROW(B10),Лист1!$H$1:$H$101,0),COLUMN(B10)),"")</f>
        <v/>
      </c>
      <c r="G13" s="10" t="str">
        <f>IFERROR(INDEX(Лист1!$C$1:$E$101,MATCH(ROW(C10),Лист1!$H$1:$H$101,0),COLUMN(C10)),"")</f>
        <v/>
      </c>
      <c r="H13" s="8" t="str">
        <f>IFERROR(INDEX(Лист1!$C$1:$E$101,MATCH(ROW(D10),Лист1!$H$1:$H$101,0),COLUMN(D10)),"")</f>
        <v/>
      </c>
    </row>
    <row r="14" spans="1:8" x14ac:dyDescent="0.25">
      <c r="A14" t="s">
        <v>52</v>
      </c>
      <c r="E14" s="8" t="str">
        <f>IFERROR(INDEX(Лист1!$C$1:$E$101,MATCH(ROW(A11),Лист1!$H$1:$H$101,0),COLUMN(A11)),"")</f>
        <v/>
      </c>
      <c r="F14" s="9" t="str">
        <f>IFERROR(INDEX(Лист1!$C$1:$E$101,MATCH(ROW(B11),Лист1!$H$1:$H$101,0),COLUMN(B11)),"")</f>
        <v/>
      </c>
      <c r="G14" s="10" t="str">
        <f>IFERROR(INDEX(Лист1!$C$1:$E$101,MATCH(ROW(C11),Лист1!$H$1:$H$101,0),COLUMN(C11)),"")</f>
        <v/>
      </c>
      <c r="H14" s="8" t="str">
        <f>IFERROR(INDEX(Лист1!$C$1:$E$101,MATCH(ROW(D11),Лист1!$H$1:$H$101,0),COLUMN(D11)),"")</f>
        <v/>
      </c>
    </row>
    <row r="15" spans="1:8" x14ac:dyDescent="0.25">
      <c r="A15" t="s">
        <v>54</v>
      </c>
      <c r="E15" s="8" t="str">
        <f>IFERROR(INDEX(Лист1!$C$1:$E$101,MATCH(ROW(A12),Лист1!$H$1:$H$101,0),COLUMN(A12)),"")</f>
        <v/>
      </c>
      <c r="F15" s="9" t="str">
        <f>IFERROR(INDEX(Лист1!$C$1:$E$101,MATCH(ROW(B12),Лист1!$H$1:$H$101,0),COLUMN(B12)),"")</f>
        <v/>
      </c>
      <c r="G15" s="10" t="str">
        <f>IFERROR(INDEX(Лист1!$C$1:$E$101,MATCH(ROW(C12),Лист1!$H$1:$H$101,0),COLUMN(C12)),"")</f>
        <v/>
      </c>
      <c r="H15" s="8" t="str">
        <f>IFERROR(INDEX(Лист1!$C$1:$E$101,MATCH(ROW(D12),Лист1!$H$1:$H$101,0),COLUMN(D12)),"")</f>
        <v/>
      </c>
    </row>
    <row r="16" spans="1:8" x14ac:dyDescent="0.25">
      <c r="A16" t="s">
        <v>56</v>
      </c>
      <c r="E16" s="8" t="str">
        <f>IFERROR(INDEX(Лист1!$C$1:$E$101,MATCH(ROW(A13),Лист1!$H$1:$H$101,0),COLUMN(A13)),"")</f>
        <v/>
      </c>
      <c r="F16" s="9" t="str">
        <f>IFERROR(INDEX(Лист1!$C$1:$E$101,MATCH(ROW(B13),Лист1!$H$1:$H$101,0),COLUMN(B13)),"")</f>
        <v/>
      </c>
      <c r="G16" s="10" t="str">
        <f>IFERROR(INDEX(Лист1!$C$1:$E$101,MATCH(ROW(C13),Лист1!$H$1:$H$101,0),COLUMN(C13)),"")</f>
        <v/>
      </c>
      <c r="H16" s="8" t="str">
        <f>IFERROR(INDEX(Лист1!$C$1:$E$101,MATCH(ROW(D13),Лист1!$H$1:$H$101,0),COLUMN(D13)),"")</f>
        <v/>
      </c>
    </row>
    <row r="17" spans="1:1" x14ac:dyDescent="0.25">
      <c r="A17" t="s">
        <v>58</v>
      </c>
    </row>
    <row r="18" spans="1:1" x14ac:dyDescent="0.25">
      <c r="A18" t="s">
        <v>63</v>
      </c>
    </row>
    <row r="19" spans="1:1" x14ac:dyDescent="0.25">
      <c r="A19" t="s">
        <v>65</v>
      </c>
    </row>
    <row r="20" spans="1:1" x14ac:dyDescent="0.25">
      <c r="A20" t="s">
        <v>67</v>
      </c>
    </row>
    <row r="21" spans="1:1" x14ac:dyDescent="0.25">
      <c r="A21" t="s">
        <v>70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77</v>
      </c>
    </row>
    <row r="25" spans="1:1" x14ac:dyDescent="0.25">
      <c r="A25" t="s">
        <v>80</v>
      </c>
    </row>
    <row r="26" spans="1:1" x14ac:dyDescent="0.25">
      <c r="A26" t="s">
        <v>82</v>
      </c>
    </row>
    <row r="27" spans="1:1" x14ac:dyDescent="0.25">
      <c r="A27" t="s">
        <v>87</v>
      </c>
    </row>
    <row r="28" spans="1:1" x14ac:dyDescent="0.25">
      <c r="A28" t="s">
        <v>89</v>
      </c>
    </row>
    <row r="29" spans="1:1" x14ac:dyDescent="0.25">
      <c r="A29" t="s">
        <v>91</v>
      </c>
    </row>
    <row r="30" spans="1:1" x14ac:dyDescent="0.25">
      <c r="A30" t="s">
        <v>94</v>
      </c>
    </row>
    <row r="31" spans="1:1" x14ac:dyDescent="0.25">
      <c r="A31" t="s">
        <v>96</v>
      </c>
    </row>
    <row r="32" spans="1:1" x14ac:dyDescent="0.25">
      <c r="A32" t="s">
        <v>99</v>
      </c>
    </row>
    <row r="33" spans="1:1" x14ac:dyDescent="0.25">
      <c r="A33" t="s">
        <v>101</v>
      </c>
    </row>
    <row r="34" spans="1:1" x14ac:dyDescent="0.25">
      <c r="A34" t="s">
        <v>106</v>
      </c>
    </row>
    <row r="35" spans="1:1" x14ac:dyDescent="0.25">
      <c r="A35" t="s">
        <v>108</v>
      </c>
    </row>
    <row r="36" spans="1:1" x14ac:dyDescent="0.25">
      <c r="A36" t="s">
        <v>110</v>
      </c>
    </row>
    <row r="37" spans="1:1" x14ac:dyDescent="0.25">
      <c r="A37" t="s">
        <v>112</v>
      </c>
    </row>
    <row r="38" spans="1:1" x14ac:dyDescent="0.25">
      <c r="A38" t="s">
        <v>114</v>
      </c>
    </row>
    <row r="39" spans="1:1" x14ac:dyDescent="0.25">
      <c r="A39" t="s">
        <v>116</v>
      </c>
    </row>
    <row r="40" spans="1:1" x14ac:dyDescent="0.25">
      <c r="A40" t="s">
        <v>118</v>
      </c>
    </row>
    <row r="41" spans="1:1" x14ac:dyDescent="0.25">
      <c r="A41" t="s">
        <v>120</v>
      </c>
    </row>
    <row r="42" spans="1:1" x14ac:dyDescent="0.25">
      <c r="A42" t="s">
        <v>125</v>
      </c>
    </row>
    <row r="43" spans="1:1" x14ac:dyDescent="0.25">
      <c r="A43" t="s">
        <v>128</v>
      </c>
    </row>
    <row r="44" spans="1:1" x14ac:dyDescent="0.25">
      <c r="A44" t="s">
        <v>131</v>
      </c>
    </row>
    <row r="45" spans="1:1" x14ac:dyDescent="0.25">
      <c r="A45" t="s">
        <v>133</v>
      </c>
    </row>
    <row r="46" spans="1:1" x14ac:dyDescent="0.25">
      <c r="A46" t="s">
        <v>135</v>
      </c>
    </row>
    <row r="47" spans="1:1" x14ac:dyDescent="0.25">
      <c r="A47" t="s">
        <v>137</v>
      </c>
    </row>
    <row r="48" spans="1:1" x14ac:dyDescent="0.25">
      <c r="A48" t="s">
        <v>139</v>
      </c>
    </row>
    <row r="49" spans="1:1" x14ac:dyDescent="0.25">
      <c r="A49" t="s">
        <v>141</v>
      </c>
    </row>
    <row r="50" spans="1:1" x14ac:dyDescent="0.25">
      <c r="A50" t="s">
        <v>143</v>
      </c>
    </row>
    <row r="51" spans="1:1" x14ac:dyDescent="0.25">
      <c r="A51" t="s">
        <v>145</v>
      </c>
    </row>
    <row r="52" spans="1:1" x14ac:dyDescent="0.25">
      <c r="A52" t="s">
        <v>156</v>
      </c>
    </row>
    <row r="53" spans="1:1" x14ac:dyDescent="0.25">
      <c r="A53" t="s">
        <v>159</v>
      </c>
    </row>
    <row r="54" spans="1:1" x14ac:dyDescent="0.25">
      <c r="A54" t="s">
        <v>162</v>
      </c>
    </row>
    <row r="55" spans="1:1" x14ac:dyDescent="0.25">
      <c r="A55" t="s">
        <v>164</v>
      </c>
    </row>
    <row r="56" spans="1:1" x14ac:dyDescent="0.25">
      <c r="A56" t="s">
        <v>166</v>
      </c>
    </row>
    <row r="57" spans="1:1" x14ac:dyDescent="0.25">
      <c r="A57" t="s">
        <v>170</v>
      </c>
    </row>
    <row r="58" spans="1:1" x14ac:dyDescent="0.25">
      <c r="A58" t="s">
        <v>172</v>
      </c>
    </row>
  </sheetData>
  <dataValidations count="1">
    <dataValidation type="list" allowBlank="1" showInputMessage="1" showErrorMessage="1" sqref="E2">
      <formula1>$A$1:$A$58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user</cp:lastModifiedBy>
  <dcterms:created xsi:type="dcterms:W3CDTF">2015-11-28T19:14:37Z</dcterms:created>
  <dcterms:modified xsi:type="dcterms:W3CDTF">2015-11-28T22:00:53Z</dcterms:modified>
</cp:coreProperties>
</file>