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35" windowWidth="11340" windowHeight="6735"/>
  </bookViews>
  <sheets>
    <sheet name="котельная " sheetId="5" r:id="rId1"/>
    <sheet name="Лист3" sheetId="7" r:id="rId2"/>
  </sheets>
  <definedNames>
    <definedName name="_xlnm._FilterDatabase" localSheetId="0" hidden="1">'котельная '!$A$5:$AL$33</definedName>
    <definedName name="Z_7BD5DAE0_F155_4080_B167_9671F1D1C868_.wvu.Cols" localSheetId="0" hidden="1">'котельная '!#REF!,'котельная '!#REF!</definedName>
    <definedName name="Z_7BD5DAE0_F155_4080_B167_9671F1D1C868_.wvu.Rows" localSheetId="0" hidden="1">'котельная '!#REF!,'котельная '!#REF!</definedName>
    <definedName name="Z_A23079F0_3B30_4AB0_B0C9_68F8822AA487_.wvu.Cols" localSheetId="0" hidden="1">'котельная '!#REF!,'котельная '!#REF!</definedName>
    <definedName name="Z_A23079F0_3B30_4AB0_B0C9_68F8822AA487_.wvu.Rows" localSheetId="0" hidden="1">'котельная '!#REF!,'котельная '!#REF!</definedName>
    <definedName name="_xlnm.Print_Area" localSheetId="0">'котельная '!$A$1:$I$57</definedName>
  </definedNames>
  <calcPr calcId="125725"/>
  <customWorkbookViews>
    <customWorkbookView name="User - Личное представление" guid="{A23079F0-3B30-4AB0-B0C9-68F8822AA487}" mergeInterval="0" personalView="1" maximized="1" windowWidth="1020" windowHeight="623" activeSheetId="1" showStatusbar="0" showComments="commNone"/>
    <customWorkbookView name="IOZevina - Личное представление" guid="{7BD5DAE0-F155-4080-B167-9671F1D1C868}" mergeInterval="0" personalView="1" maximized="1" windowWidth="1020" windowHeight="598" activeSheetId="1" showStatusbar="0"/>
  </customWorkbookViews>
</workbook>
</file>

<file path=xl/calcChain.xml><?xml version="1.0" encoding="utf-8"?>
<calcChain xmlns="http://schemas.openxmlformats.org/spreadsheetml/2006/main">
  <c r="I9" i="5"/>
  <c r="I32" l="1"/>
  <c r="H32"/>
  <c r="F32"/>
  <c r="I31"/>
  <c r="H31"/>
  <c r="F31"/>
  <c r="I30"/>
  <c r="H30"/>
  <c r="F30"/>
  <c r="I29"/>
  <c r="H29"/>
  <c r="F29"/>
  <c r="I28"/>
  <c r="H28"/>
  <c r="F28"/>
  <c r="I27"/>
  <c r="H27"/>
  <c r="F27"/>
  <c r="I26"/>
  <c r="H26"/>
  <c r="F26"/>
  <c r="I25"/>
  <c r="H25"/>
  <c r="F25"/>
  <c r="I24"/>
  <c r="H24"/>
  <c r="F24"/>
  <c r="I23"/>
  <c r="H23"/>
  <c r="F23"/>
  <c r="I22"/>
  <c r="H22"/>
  <c r="F22"/>
  <c r="I21"/>
  <c r="H21"/>
  <c r="F21"/>
  <c r="I20"/>
  <c r="H20"/>
  <c r="F20"/>
  <c r="I19"/>
  <c r="H19"/>
  <c r="F19"/>
  <c r="I18"/>
  <c r="H18"/>
  <c r="F18"/>
  <c r="I17"/>
  <c r="H17"/>
  <c r="F17"/>
  <c r="I16"/>
  <c r="H16"/>
  <c r="F16"/>
  <c r="I15"/>
  <c r="H15"/>
  <c r="F15"/>
  <c r="I14"/>
  <c r="H14"/>
  <c r="F14"/>
  <c r="I13"/>
  <c r="H13"/>
  <c r="F13"/>
  <c r="I12"/>
  <c r="H12"/>
  <c r="F12"/>
  <c r="I11"/>
  <c r="H11"/>
  <c r="F11"/>
  <c r="I10"/>
  <c r="H10"/>
  <c r="F10"/>
  <c r="F9"/>
  <c r="H9"/>
</calcChain>
</file>

<file path=xl/comments1.xml><?xml version="1.0" encoding="utf-8"?>
<comments xmlns="http://schemas.openxmlformats.org/spreadsheetml/2006/main">
  <authors>
    <author>srgff</author>
  </authors>
  <commentList>
    <comment ref="G6" authorId="0">
      <text>
        <r>
          <rPr>
            <b/>
            <sz val="9"/>
            <color indexed="81"/>
            <rFont val="Tahoma"/>
            <family val="2"/>
            <charset val="204"/>
          </rPr>
          <t>srgff:</t>
        </r>
        <r>
          <rPr>
            <sz val="9"/>
            <color indexed="81"/>
            <rFont val="Tahoma"/>
            <family val="2"/>
            <charset val="204"/>
          </rPr>
          <t xml:space="preserve">
дата начала отчётного года, участвует в формуле подсчёта</t>
        </r>
      </text>
    </comment>
    <comment ref="I9" authorId="0">
      <text>
        <r>
          <rPr>
            <b/>
            <sz val="9"/>
            <color indexed="81"/>
            <rFont val="Tahoma"/>
            <family val="2"/>
            <charset val="204"/>
          </rPr>
          <t>srgff:</t>
        </r>
        <r>
          <rPr>
            <sz val="9"/>
            <color indexed="81"/>
            <rFont val="Tahoma"/>
            <family val="2"/>
            <charset val="204"/>
          </rPr>
          <t xml:space="preserve">
вносится вручную</t>
        </r>
      </text>
    </comment>
    <comment ref="G29" authorId="0">
      <text>
        <r>
          <rPr>
            <b/>
            <sz val="9"/>
            <color indexed="81"/>
            <rFont val="Tahoma"/>
            <family val="2"/>
            <charset val="204"/>
          </rPr>
          <t>srgff:</t>
        </r>
        <r>
          <rPr>
            <sz val="9"/>
            <color indexed="81"/>
            <rFont val="Tahoma"/>
            <family val="2"/>
            <charset val="204"/>
          </rPr>
          <t xml:space="preserve">
вносится вручную
</t>
        </r>
      </text>
    </comment>
    <comment ref="I29" authorId="0">
      <text>
        <r>
          <rPr>
            <b/>
            <sz val="9"/>
            <color indexed="81"/>
            <rFont val="Tahoma"/>
            <family val="2"/>
            <charset val="204"/>
          </rPr>
          <t>srgff:</t>
        </r>
        <r>
          <rPr>
            <sz val="9"/>
            <color indexed="81"/>
            <rFont val="Tahoma"/>
            <family val="2"/>
            <charset val="204"/>
          </rPr>
          <t xml:space="preserve">
вносится вручную</t>
        </r>
      </text>
    </comment>
  </commentList>
</comments>
</file>

<file path=xl/sharedStrings.xml><?xml version="1.0" encoding="utf-8"?>
<sst xmlns="http://schemas.openxmlformats.org/spreadsheetml/2006/main" count="49" uniqueCount="24">
  <si>
    <t>№ п/п</t>
  </si>
  <si>
    <t>чч</t>
  </si>
  <si>
    <t xml:space="preserve"> </t>
  </si>
  <si>
    <t>структурное подразделение</t>
  </si>
  <si>
    <t>должность (специальность, профессия по штатному расписанию)</t>
  </si>
  <si>
    <t>фамилия, имя, отчество</t>
  </si>
  <si>
    <t>продолжительность отпуска</t>
  </si>
  <si>
    <t xml:space="preserve">месячная сумма: чел./дн., сотрудников, находящихся в отпуске  </t>
  </si>
  <si>
    <t xml:space="preserve">всего: ( общее количество сотрудников в цехе, отделе ) </t>
  </si>
  <si>
    <t>формула</t>
  </si>
  <si>
    <t>( наименование организации )</t>
  </si>
  <si>
    <t>14</t>
  </si>
  <si>
    <t>28</t>
  </si>
  <si>
    <t>Котельная</t>
  </si>
  <si>
    <t>оператор котельной</t>
  </si>
  <si>
    <t>начальник котельной</t>
  </si>
  <si>
    <t>Елена Петровна</t>
  </si>
  <si>
    <t>Наталья Дмитриевна</t>
  </si>
  <si>
    <t xml:space="preserve"> Тамара Николаевна </t>
  </si>
  <si>
    <t xml:space="preserve"> Елена Аркадьевна</t>
  </si>
  <si>
    <t>Чтобы тут получилось 22.01.2015 год</t>
  </si>
  <si>
    <t>В январе праздничные дни с 01 по 08.01. , в марте праздник 08.03.  и т.п.         Можно ли в данном случае, чтобы эти дни сдвигали окончание периода автоматически, учитывая праздники?</t>
  </si>
  <si>
    <t xml:space="preserve">праздничные дни. Можно ли, если они попадают на период, указанный в графе G и I, сдвигать окончание периода на столько дней, сколько выпадает праздников? </t>
  </si>
  <si>
    <t>Праздники</t>
  </si>
</sst>
</file>

<file path=xl/styles.xml><?xml version="1.0" encoding="utf-8"?>
<styleSheet xmlns="http://schemas.openxmlformats.org/spreadsheetml/2006/main">
  <numFmts count="1">
    <numFmt numFmtId="164" formatCode="dd/mm/yy;@"/>
  </numFmts>
  <fonts count="28">
    <font>
      <sz val="10"/>
      <name val="Arial Cyr"/>
      <charset val="204"/>
    </font>
    <font>
      <sz val="10"/>
      <color indexed="8"/>
      <name val="Times New Roman"/>
      <family val="1"/>
    </font>
    <font>
      <sz val="8"/>
      <color indexed="8"/>
      <name val="Times New Roman"/>
      <family val="1"/>
    </font>
    <font>
      <sz val="10"/>
      <color indexed="8"/>
      <name val="Arial Cyr"/>
      <charset val="204"/>
    </font>
    <font>
      <sz val="8"/>
      <color indexed="8"/>
      <name val="Arial Cyr"/>
      <charset val="204"/>
    </font>
    <font>
      <sz val="9"/>
      <color indexed="8"/>
      <name val="Times New Roman"/>
      <family val="1"/>
    </font>
    <font>
      <b/>
      <sz val="10"/>
      <color indexed="8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sz val="10"/>
      <color indexed="12"/>
      <name val="Arial"/>
      <family val="2"/>
      <charset val="204"/>
    </font>
    <font>
      <sz val="10"/>
      <color indexed="12"/>
      <name val="Times New Roman"/>
      <family val="1"/>
    </font>
    <font>
      <b/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8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i/>
      <sz val="10"/>
      <color indexed="12"/>
      <name val="Arial"/>
      <family val="2"/>
      <charset val="204"/>
    </font>
    <font>
      <b/>
      <i/>
      <sz val="10"/>
      <color theme="3"/>
      <name val="Arial"/>
      <family val="2"/>
      <charset val="204"/>
    </font>
    <font>
      <b/>
      <i/>
      <sz val="10"/>
      <color theme="5" tint="0.79998168889431442"/>
      <name val="Arial"/>
      <family val="2"/>
      <charset val="204"/>
    </font>
    <font>
      <b/>
      <i/>
      <sz val="12"/>
      <color indexed="12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name val="Arial Cyr"/>
      <family val="2"/>
      <charset val="204"/>
    </font>
    <font>
      <b/>
      <i/>
      <sz val="14"/>
      <color theme="3"/>
      <name val="Arial Cyr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7" fillId="0" borderId="0"/>
  </cellStyleXfs>
  <cellXfs count="109">
    <xf numFmtId="0" fontId="0" fillId="0" borderId="0" xfId="0"/>
    <xf numFmtId="0" fontId="1" fillId="0" borderId="0" xfId="0" applyFont="1" applyFill="1" applyAlignment="1" applyProtection="1">
      <alignment vertical="center" wrapText="1"/>
      <protection locked="0"/>
    </xf>
    <xf numFmtId="0" fontId="5" fillId="0" borderId="0" xfId="0" applyFont="1" applyFill="1" applyAlignment="1" applyProtection="1">
      <alignment vertical="center" wrapText="1"/>
      <protection locked="0"/>
    </xf>
    <xf numFmtId="1" fontId="2" fillId="0" borderId="0" xfId="0" applyNumberFormat="1" applyFont="1" applyFill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ill="1" applyAlignment="1">
      <alignment vertical="center" wrapText="1"/>
    </xf>
    <xf numFmtId="0" fontId="7" fillId="0" borderId="0" xfId="0" applyFont="1" applyFill="1" applyProtection="1">
      <protection locked="0"/>
    </xf>
    <xf numFmtId="0" fontId="7" fillId="0" borderId="0" xfId="0" applyFont="1"/>
    <xf numFmtId="0" fontId="5" fillId="0" borderId="0" xfId="0" applyFont="1" applyFill="1" applyAlignment="1" applyProtection="1">
      <alignment horizontal="center" vertical="center" wrapText="1"/>
      <protection locked="0"/>
    </xf>
    <xf numFmtId="0" fontId="11" fillId="0" borderId="0" xfId="0" applyFont="1" applyFill="1" applyAlignment="1" applyProtection="1">
      <alignment vertical="center" wrapText="1"/>
      <protection locked="0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1" fontId="7" fillId="0" borderId="0" xfId="0" applyNumberFormat="1" applyFont="1" applyFill="1" applyProtection="1">
      <protection locked="0"/>
    </xf>
    <xf numFmtId="0" fontId="7" fillId="0" borderId="0" xfId="0" applyFont="1" applyAlignment="1">
      <alignment vertical="top"/>
    </xf>
    <xf numFmtId="0" fontId="7" fillId="0" borderId="0" xfId="0" applyFont="1" applyBorder="1" applyAlignment="1">
      <alignment horizontal="center" vertical="top"/>
    </xf>
    <xf numFmtId="0" fontId="10" fillId="0" borderId="0" xfId="0" applyFont="1" applyAlignment="1">
      <alignment vertical="top"/>
    </xf>
    <xf numFmtId="0" fontId="4" fillId="2" borderId="0" xfId="0" applyFont="1" applyFill="1" applyAlignment="1" applyProtection="1">
      <alignment vertical="center" wrapText="1"/>
      <protection locked="0"/>
    </xf>
    <xf numFmtId="0" fontId="0" fillId="2" borderId="0" xfId="0" applyFill="1" applyAlignment="1">
      <alignment vertical="center" wrapText="1"/>
    </xf>
    <xf numFmtId="0" fontId="14" fillId="0" borderId="0" xfId="0" applyFont="1" applyFill="1" applyAlignment="1" applyProtection="1">
      <alignment horizontal="left" vertical="center"/>
      <protection locked="0"/>
    </xf>
    <xf numFmtId="0" fontId="14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vertical="center" wrapText="1"/>
      <protection locked="0"/>
    </xf>
    <xf numFmtId="0" fontId="9" fillId="0" borderId="0" xfId="0" applyFont="1" applyFill="1" applyAlignment="1" applyProtection="1">
      <alignment vertical="center" wrapText="1"/>
      <protection locked="0"/>
    </xf>
    <xf numFmtId="0" fontId="9" fillId="0" borderId="0" xfId="0" applyFont="1" applyFill="1" applyAlignment="1" applyProtection="1">
      <alignment horizontal="center" vertical="center" wrapText="1"/>
      <protection locked="0"/>
    </xf>
    <xf numFmtId="1" fontId="8" fillId="0" borderId="0" xfId="0" applyNumberFormat="1" applyFont="1" applyFill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20" fillId="0" borderId="0" xfId="0" applyFont="1" applyAlignment="1">
      <alignment vertical="top"/>
    </xf>
    <xf numFmtId="0" fontId="20" fillId="0" borderId="0" xfId="0" applyFont="1" applyFill="1" applyProtection="1">
      <protection locked="0"/>
    </xf>
    <xf numFmtId="0" fontId="7" fillId="0" borderId="0" xfId="0" applyFont="1" applyBorder="1" applyAlignment="1">
      <alignment vertical="top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Fill="1" applyBorder="1" applyProtection="1">
      <protection locked="0"/>
    </xf>
    <xf numFmtId="0" fontId="23" fillId="0" borderId="0" xfId="0" applyNumberFormat="1" applyFont="1" applyAlignment="1">
      <alignment vertical="center"/>
    </xf>
    <xf numFmtId="0" fontId="16" fillId="3" borderId="5" xfId="0" applyFont="1" applyFill="1" applyBorder="1" applyAlignment="1" applyProtection="1">
      <alignment horizontal="center" vertical="center" wrapText="1"/>
      <protection locked="0"/>
    </xf>
    <xf numFmtId="0" fontId="16" fillId="3" borderId="3" xfId="0" applyFont="1" applyFill="1" applyBorder="1" applyAlignment="1" applyProtection="1">
      <alignment horizontal="center" vertical="center" wrapText="1"/>
      <protection locked="0"/>
    </xf>
    <xf numFmtId="1" fontId="16" fillId="3" borderId="5" xfId="0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4" borderId="1" xfId="0" applyNumberFormat="1" applyFont="1" applyFill="1" applyBorder="1" applyAlignment="1" applyProtection="1">
      <alignment vertical="center" wrapText="1"/>
    </xf>
    <xf numFmtId="1" fontId="17" fillId="4" borderId="1" xfId="0" applyNumberFormat="1" applyFont="1" applyFill="1" applyBorder="1" applyAlignment="1" applyProtection="1">
      <alignment horizontal="center" vertical="center" wrapText="1"/>
    </xf>
    <xf numFmtId="164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3" borderId="4" xfId="0" applyFont="1" applyFill="1" applyBorder="1" applyAlignment="1" applyProtection="1">
      <alignment horizontal="center" vertical="center" wrapText="1"/>
      <protection locked="0"/>
    </xf>
    <xf numFmtId="0" fontId="17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7" fillId="4" borderId="10" xfId="0" applyNumberFormat="1" applyFont="1" applyFill="1" applyBorder="1" applyAlignment="1" applyProtection="1">
      <alignment vertical="center" wrapText="1"/>
    </xf>
    <xf numFmtId="164" fontId="17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7" fillId="4" borderId="10" xfId="0" applyNumberFormat="1" applyFont="1" applyFill="1" applyBorder="1" applyAlignment="1" applyProtection="1">
      <alignment horizontal="center" vertical="center" wrapText="1"/>
    </xf>
    <xf numFmtId="0" fontId="17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7" fillId="4" borderId="11" xfId="0" applyNumberFormat="1" applyFont="1" applyFill="1" applyBorder="1" applyAlignment="1" applyProtection="1">
      <alignment vertical="center" wrapText="1"/>
    </xf>
    <xf numFmtId="164" fontId="17" fillId="0" borderId="11" xfId="0" applyNumberFormat="1" applyFont="1" applyFill="1" applyBorder="1" applyAlignment="1" applyProtection="1">
      <alignment horizontal="center" vertical="center" wrapText="1"/>
      <protection locked="0"/>
    </xf>
    <xf numFmtId="1" fontId="17" fillId="4" borderId="11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/>
    <xf numFmtId="0" fontId="12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8" fillId="0" borderId="5" xfId="0" applyFont="1" applyFill="1" applyBorder="1" applyAlignment="1" applyProtection="1">
      <alignment vertical="center" wrapText="1"/>
      <protection locked="0"/>
    </xf>
    <xf numFmtId="0" fontId="8" fillId="0" borderId="6" xfId="0" applyFont="1" applyFill="1" applyBorder="1" applyAlignment="1" applyProtection="1">
      <alignment vertical="center" wrapText="1"/>
      <protection locked="0"/>
    </xf>
    <xf numFmtId="0" fontId="0" fillId="0" borderId="7" xfId="0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49" fontId="27" fillId="0" borderId="18" xfId="0" applyNumberFormat="1" applyFont="1" applyBorder="1" applyAlignment="1">
      <alignment horizontal="left" vertical="center" wrapText="1"/>
    </xf>
    <xf numFmtId="49" fontId="26" fillId="0" borderId="19" xfId="0" applyNumberFormat="1" applyFont="1" applyBorder="1" applyAlignment="1">
      <alignment horizontal="center" vertical="center" wrapText="1"/>
    </xf>
    <xf numFmtId="0" fontId="8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5" xfId="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 applyAlignment="1" applyProtection="1">
      <alignment vertical="center" wrapText="1"/>
      <protection locked="0"/>
    </xf>
    <xf numFmtId="14" fontId="27" fillId="5" borderId="18" xfId="0" applyNumberFormat="1" applyFont="1" applyFill="1" applyBorder="1" applyAlignment="1">
      <alignment horizontal="center" vertical="center" wrapText="1"/>
    </xf>
    <xf numFmtId="14" fontId="27" fillId="3" borderId="18" xfId="0" applyNumberFormat="1" applyFont="1" applyFill="1" applyBorder="1" applyAlignment="1">
      <alignment horizontal="center" vertical="center" wrapText="1"/>
    </xf>
    <xf numFmtId="49" fontId="27" fillId="0" borderId="19" xfId="0" applyNumberFormat="1" applyFont="1" applyFill="1" applyBorder="1" applyAlignment="1">
      <alignment horizontal="left" vertical="center" wrapText="1"/>
    </xf>
    <xf numFmtId="49" fontId="27" fillId="0" borderId="1" xfId="0" applyNumberFormat="1" applyFont="1" applyBorder="1" applyAlignment="1">
      <alignment horizontal="left" vertical="center" wrapText="1"/>
    </xf>
    <xf numFmtId="0" fontId="3" fillId="5" borderId="0" xfId="0" applyFont="1" applyFill="1" applyAlignment="1" applyProtection="1">
      <alignment vertical="center" wrapText="1"/>
      <protection locked="0"/>
    </xf>
    <xf numFmtId="14" fontId="7" fillId="0" borderId="0" xfId="0" applyNumberFormat="1" applyFont="1" applyAlignment="1">
      <alignment horizontal="left" vertical="center" wrapText="1"/>
    </xf>
    <xf numFmtId="14" fontId="7" fillId="0" borderId="0" xfId="0" applyNumberFormat="1" applyFont="1" applyAlignment="1">
      <alignment vertical="center" wrapText="1"/>
    </xf>
    <xf numFmtId="14" fontId="8" fillId="0" borderId="0" xfId="0" applyNumberFormat="1" applyFont="1" applyFill="1" applyAlignment="1" applyProtection="1">
      <alignment horizontal="left" vertical="center" wrapText="1"/>
      <protection locked="0"/>
    </xf>
    <xf numFmtId="164" fontId="0" fillId="0" borderId="0" xfId="0" applyNumberFormat="1"/>
    <xf numFmtId="1" fontId="12" fillId="0" borderId="8" xfId="0" applyNumberFormat="1" applyFont="1" applyFill="1" applyBorder="1" applyAlignment="1" applyProtection="1">
      <alignment horizontal="left" vertical="center" wrapText="1" indent="1"/>
      <protection locked="0"/>
    </xf>
    <xf numFmtId="1" fontId="12" fillId="0" borderId="3" xfId="0" applyNumberFormat="1" applyFont="1" applyFill="1" applyBorder="1" applyAlignment="1" applyProtection="1">
      <alignment horizontal="left" vertical="center" wrapText="1" indent="1"/>
      <protection locked="0"/>
    </xf>
    <xf numFmtId="1" fontId="12" fillId="0" borderId="4" xfId="0" applyNumberFormat="1" applyFont="1" applyFill="1" applyBorder="1" applyAlignment="1" applyProtection="1">
      <alignment horizontal="left" vertical="center" wrapText="1" indent="1"/>
      <protection locked="0"/>
    </xf>
    <xf numFmtId="14" fontId="12" fillId="0" borderId="8" xfId="0" applyNumberFormat="1" applyFont="1" applyFill="1" applyBorder="1" applyAlignment="1" applyProtection="1">
      <alignment horizontal="left" vertical="center" wrapText="1" indent="1"/>
      <protection locked="0"/>
    </xf>
    <xf numFmtId="14" fontId="12" fillId="0" borderId="3" xfId="0" applyNumberFormat="1" applyFont="1" applyFill="1" applyBorder="1" applyAlignment="1" applyProtection="1">
      <alignment horizontal="left" vertical="center" wrapText="1" indent="1"/>
      <protection locked="0"/>
    </xf>
    <xf numFmtId="0" fontId="8" fillId="0" borderId="0" xfId="0" applyFont="1" applyFill="1" applyAlignment="1" applyProtection="1">
      <alignment horizontal="center" vertical="center" wrapText="1"/>
      <protection locked="0"/>
    </xf>
    <xf numFmtId="0" fontId="24" fillId="0" borderId="2" xfId="0" applyNumberFormat="1" applyFont="1" applyBorder="1" applyAlignment="1">
      <alignment horizontal="left" indent="3"/>
    </xf>
    <xf numFmtId="14" fontId="19" fillId="5" borderId="9" xfId="0" applyNumberFormat="1" applyFont="1" applyFill="1" applyBorder="1" applyAlignment="1" applyProtection="1">
      <alignment horizontal="center" vertical="center" wrapText="1"/>
    </xf>
    <xf numFmtId="14" fontId="19" fillId="5" borderId="7" xfId="0" applyNumberFormat="1" applyFont="1" applyFill="1" applyBorder="1" applyAlignment="1" applyProtection="1">
      <alignment horizontal="center" vertical="center" wrapText="1"/>
    </xf>
    <xf numFmtId="1" fontId="15" fillId="4" borderId="5" xfId="0" applyNumberFormat="1" applyFont="1" applyFill="1" applyBorder="1" applyAlignment="1" applyProtection="1">
      <alignment horizontal="center" vertical="center" wrapText="1"/>
      <protection locked="0"/>
    </xf>
    <xf numFmtId="1" fontId="15" fillId="4" borderId="6" xfId="0" applyNumberFormat="1" applyFont="1" applyFill="1" applyBorder="1" applyAlignment="1" applyProtection="1">
      <alignment horizontal="center" vertical="center" wrapText="1"/>
      <protection locked="0"/>
    </xf>
    <xf numFmtId="1" fontId="15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Fill="1" applyBorder="1" applyAlignment="1" applyProtection="1">
      <alignment horizontal="center" vertical="center" wrapText="1"/>
      <protection locked="0"/>
    </xf>
    <xf numFmtId="0" fontId="12" fillId="0" borderId="7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16" xfId="0" applyFont="1" applyFill="1" applyBorder="1" applyAlignment="1" applyProtection="1">
      <alignment horizontal="center" vertical="center" wrapText="1"/>
      <protection locked="0"/>
    </xf>
    <xf numFmtId="0" fontId="8" fillId="0" borderId="17" xfId="0" applyFont="1" applyFill="1" applyBorder="1" applyAlignment="1" applyProtection="1">
      <alignment horizontal="center" vertical="center" wrapText="1"/>
      <protection locked="0"/>
    </xf>
    <xf numFmtId="0" fontId="25" fillId="0" borderId="0" xfId="0" applyNumberFormat="1" applyFont="1" applyBorder="1" applyAlignment="1">
      <alignment horizontal="center" vertical="top"/>
    </xf>
    <xf numFmtId="0" fontId="14" fillId="0" borderId="0" xfId="0" applyFont="1" applyFill="1" applyAlignment="1" applyProtection="1">
      <alignment horizontal="right" vertical="center" indent="3"/>
      <protection locked="0"/>
    </xf>
    <xf numFmtId="0" fontId="12" fillId="5" borderId="0" xfId="0" applyFont="1" applyFill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textRotation="90" wrapText="1"/>
      <protection locked="0"/>
    </xf>
    <xf numFmtId="0" fontId="12" fillId="0" borderId="6" xfId="0" applyFont="1" applyFill="1" applyBorder="1" applyAlignment="1" applyProtection="1">
      <alignment horizontal="center" vertical="center" textRotation="90" wrapText="1"/>
      <protection locked="0"/>
    </xf>
    <xf numFmtId="0" fontId="12" fillId="0" borderId="7" xfId="0" applyFont="1" applyFill="1" applyBorder="1" applyAlignment="1" applyProtection="1">
      <alignment horizontal="center" vertical="center" textRotation="90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2" fillId="4" borderId="6" xfId="0" applyFont="1" applyFill="1" applyBorder="1" applyAlignment="1" applyProtection="1">
      <alignment horizontal="center" vertical="center" wrapText="1"/>
      <protection locked="0"/>
    </xf>
    <xf numFmtId="0" fontId="12" fillId="4" borderId="7" xfId="0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 2" xfId="1"/>
  </cellStyles>
  <dxfs count="1"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63"/>
  <sheetViews>
    <sheetView showZeros="0" tabSelected="1" view="pageBreakPreview" zoomScaleNormal="100" zoomScaleSheetLayoutView="100" workbookViewId="0">
      <selection activeCell="I9" sqref="I9"/>
    </sheetView>
  </sheetViews>
  <sheetFormatPr defaultRowHeight="12.75"/>
  <cols>
    <col min="1" max="1" width="1.7109375" style="1" customWidth="1"/>
    <col min="2" max="2" width="10" style="1" customWidth="1"/>
    <col min="3" max="3" width="16.28515625" style="2" customWidth="1"/>
    <col min="4" max="4" width="26" style="2" customWidth="1"/>
    <col min="5" max="5" width="3.28515625" style="10" customWidth="1"/>
    <col min="6" max="6" width="0.5703125" style="2" customWidth="1"/>
    <col min="7" max="7" width="8.7109375" style="1" customWidth="1"/>
    <col min="8" max="8" width="0.85546875" style="3" customWidth="1"/>
    <col min="9" max="9" width="9.140625" style="1" customWidth="1"/>
    <col min="10" max="10" width="52.140625" style="4" customWidth="1"/>
    <col min="11" max="38" width="9.140625" style="4"/>
    <col min="39" max="16384" width="9.140625" style="5"/>
  </cols>
  <sheetData>
    <row r="1" spans="1:38" s="38" customFormat="1" ht="21" customHeight="1">
      <c r="A1" s="86"/>
      <c r="B1" s="86"/>
      <c r="C1" s="86"/>
      <c r="D1" s="86"/>
      <c r="E1" s="86"/>
      <c r="F1" s="86"/>
      <c r="G1" s="86"/>
      <c r="H1" s="86"/>
      <c r="I1" s="86"/>
    </row>
    <row r="2" spans="1:38" s="38" customFormat="1" ht="12" customHeight="1">
      <c r="A2" s="98" t="s">
        <v>10</v>
      </c>
      <c r="B2" s="98"/>
      <c r="C2" s="98"/>
      <c r="D2" s="98"/>
      <c r="E2" s="98"/>
      <c r="F2" s="98"/>
      <c r="G2" s="98"/>
      <c r="H2" s="98"/>
      <c r="I2" s="98"/>
    </row>
    <row r="3" spans="1:38" s="38" customFormat="1" ht="21" customHeight="1">
      <c r="A3" s="99"/>
      <c r="B3" s="99"/>
      <c r="C3" s="99"/>
      <c r="D3" s="99"/>
      <c r="E3" s="99"/>
      <c r="F3" s="99"/>
      <c r="G3" s="99"/>
      <c r="H3" s="99"/>
      <c r="I3" s="99"/>
    </row>
    <row r="4" spans="1:38" ht="6" customHeight="1" thickBot="1">
      <c r="A4" s="22"/>
      <c r="B4" s="22"/>
      <c r="C4" s="20"/>
      <c r="D4" s="20"/>
      <c r="E4" s="21"/>
      <c r="F4" s="20"/>
      <c r="G4" s="20"/>
      <c r="H4" s="20"/>
      <c r="I4" s="20"/>
    </row>
    <row r="5" spans="1:38" ht="90" customHeight="1" thickBot="1">
      <c r="A5" s="101" t="s">
        <v>0</v>
      </c>
      <c r="B5" s="92" t="s">
        <v>3</v>
      </c>
      <c r="C5" s="92" t="s">
        <v>4</v>
      </c>
      <c r="D5" s="92" t="s">
        <v>5</v>
      </c>
      <c r="E5" s="101" t="s">
        <v>6</v>
      </c>
      <c r="F5" s="106" t="s">
        <v>9</v>
      </c>
      <c r="G5" s="56"/>
      <c r="H5" s="89" t="s">
        <v>1</v>
      </c>
      <c r="I5" s="92"/>
      <c r="AG5" s="5"/>
      <c r="AH5" s="5"/>
      <c r="AI5" s="5"/>
      <c r="AJ5" s="5"/>
      <c r="AK5" s="5"/>
      <c r="AL5" s="5"/>
    </row>
    <row r="6" spans="1:38" s="19" customFormat="1" ht="3.95" customHeight="1" thickTop="1">
      <c r="A6" s="102"/>
      <c r="B6" s="104"/>
      <c r="C6" s="93"/>
      <c r="D6" s="93"/>
      <c r="E6" s="102"/>
      <c r="F6" s="107"/>
      <c r="G6" s="87">
        <v>42370</v>
      </c>
      <c r="H6" s="90"/>
      <c r="I6" s="93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8" ht="21" customHeight="1" thickBot="1">
      <c r="A7" s="103"/>
      <c r="B7" s="105"/>
      <c r="C7" s="94"/>
      <c r="D7" s="94"/>
      <c r="E7" s="103"/>
      <c r="F7" s="108"/>
      <c r="G7" s="88"/>
      <c r="H7" s="91"/>
      <c r="I7" s="94"/>
      <c r="AG7" s="5"/>
      <c r="AH7" s="5"/>
      <c r="AI7" s="5"/>
      <c r="AJ7" s="5"/>
      <c r="AK7" s="5"/>
      <c r="AL7" s="5"/>
    </row>
    <row r="8" spans="1:38" ht="13.5" thickBot="1">
      <c r="A8" s="39">
        <v>1</v>
      </c>
      <c r="B8" s="39">
        <v>2</v>
      </c>
      <c r="C8" s="39">
        <v>3</v>
      </c>
      <c r="D8" s="46">
        <v>4</v>
      </c>
      <c r="E8" s="39">
        <v>6</v>
      </c>
      <c r="F8" s="39">
        <v>7</v>
      </c>
      <c r="G8" s="40">
        <v>8</v>
      </c>
      <c r="H8" s="41">
        <v>9</v>
      </c>
      <c r="I8" s="39">
        <v>10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5"/>
      <c r="AH8" s="5"/>
      <c r="AI8" s="5"/>
      <c r="AJ8" s="5"/>
      <c r="AK8" s="5"/>
      <c r="AL8" s="5"/>
    </row>
    <row r="9" spans="1:38" s="7" customFormat="1" ht="16.5" customHeight="1">
      <c r="A9" s="95">
        <v>1</v>
      </c>
      <c r="B9" s="70" t="s">
        <v>13</v>
      </c>
      <c r="C9" s="66" t="s">
        <v>14</v>
      </c>
      <c r="D9" s="73" t="s">
        <v>16</v>
      </c>
      <c r="E9" s="67" t="s">
        <v>11</v>
      </c>
      <c r="F9" s="48">
        <f>DAYS360(I9,G9)</f>
        <v>-19</v>
      </c>
      <c r="G9" s="71">
        <v>42372</v>
      </c>
      <c r="H9" s="50">
        <f>(G9-$G$6)/1</f>
        <v>2</v>
      </c>
      <c r="I9" s="49">
        <f>WORKDAY(G9,15,Лист3!$A$2:$A$51)</f>
        <v>42391</v>
      </c>
      <c r="J9" s="75" t="s">
        <v>20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8" s="7" customFormat="1" ht="16.5" customHeight="1">
      <c r="A10" s="96"/>
      <c r="B10" s="60"/>
      <c r="C10" s="66" t="s">
        <v>14</v>
      </c>
      <c r="D10" s="73" t="s">
        <v>16</v>
      </c>
      <c r="E10" s="67" t="s">
        <v>11</v>
      </c>
      <c r="F10" s="43">
        <f t="shared" ref="F10:F27" si="0">DAYS360(I10,G10)</f>
        <v>-13</v>
      </c>
      <c r="G10" s="72">
        <v>42432</v>
      </c>
      <c r="H10" s="44">
        <f t="shared" ref="H10:H27" si="1">(G10-$G$6)/1</f>
        <v>62</v>
      </c>
      <c r="I10" s="45">
        <f t="shared" ref="I10:I28" si="2">G10+E10-1</f>
        <v>42445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8" s="7" customFormat="1" ht="16.5" customHeight="1">
      <c r="A11" s="96"/>
      <c r="B11" s="60"/>
      <c r="C11" s="66" t="s">
        <v>14</v>
      </c>
      <c r="D11" s="73" t="s">
        <v>17</v>
      </c>
      <c r="E11" s="67" t="s">
        <v>11</v>
      </c>
      <c r="F11" s="43">
        <f t="shared" si="0"/>
        <v>-13</v>
      </c>
      <c r="G11" s="72">
        <v>42445</v>
      </c>
      <c r="H11" s="44">
        <f t="shared" si="1"/>
        <v>75</v>
      </c>
      <c r="I11" s="45">
        <f t="shared" si="2"/>
        <v>42458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8" s="7" customFormat="1" ht="16.5" customHeight="1">
      <c r="A12" s="96"/>
      <c r="B12" s="60"/>
      <c r="C12" s="74" t="s">
        <v>14</v>
      </c>
      <c r="D12" s="73" t="s">
        <v>17</v>
      </c>
      <c r="E12" s="67" t="s">
        <v>11</v>
      </c>
      <c r="F12" s="43">
        <f t="shared" si="0"/>
        <v>-13</v>
      </c>
      <c r="G12" s="72">
        <v>42493</v>
      </c>
      <c r="H12" s="44">
        <f t="shared" si="1"/>
        <v>123</v>
      </c>
      <c r="I12" s="45">
        <f t="shared" si="2"/>
        <v>42506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8" s="7" customFormat="1" ht="16.5" customHeight="1">
      <c r="A13" s="96"/>
      <c r="B13" s="60"/>
      <c r="C13" s="66" t="s">
        <v>14</v>
      </c>
      <c r="D13" s="73" t="s">
        <v>18</v>
      </c>
      <c r="E13" s="67" t="s">
        <v>11</v>
      </c>
      <c r="F13" s="43">
        <f t="shared" si="0"/>
        <v>-12</v>
      </c>
      <c r="G13" s="72">
        <v>42511</v>
      </c>
      <c r="H13" s="44">
        <f t="shared" si="1"/>
        <v>141</v>
      </c>
      <c r="I13" s="45">
        <f t="shared" si="2"/>
        <v>42524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  <row r="14" spans="1:38" s="7" customFormat="1" ht="16.5" customHeight="1">
      <c r="A14" s="96"/>
      <c r="B14" s="60"/>
      <c r="C14" s="66" t="s">
        <v>14</v>
      </c>
      <c r="D14" s="73" t="s">
        <v>19</v>
      </c>
      <c r="E14" s="67" t="s">
        <v>11</v>
      </c>
      <c r="F14" s="43">
        <f t="shared" si="0"/>
        <v>-13</v>
      </c>
      <c r="G14" s="72">
        <v>42537</v>
      </c>
      <c r="H14" s="44">
        <f t="shared" si="1"/>
        <v>167</v>
      </c>
      <c r="I14" s="45">
        <f t="shared" si="2"/>
        <v>42550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8" s="7" customFormat="1" ht="16.5" customHeight="1">
      <c r="A15" s="96"/>
      <c r="B15" s="60"/>
      <c r="C15" s="66" t="s">
        <v>14</v>
      </c>
      <c r="D15" s="73"/>
      <c r="E15" s="67" t="s">
        <v>12</v>
      </c>
      <c r="F15" s="43">
        <f t="shared" si="0"/>
        <v>-27</v>
      </c>
      <c r="G15" s="72">
        <v>42554</v>
      </c>
      <c r="H15" s="44">
        <f t="shared" si="1"/>
        <v>184</v>
      </c>
      <c r="I15" s="45">
        <f t="shared" si="2"/>
        <v>42581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8" s="7" customFormat="1" ht="16.5" customHeight="1">
      <c r="A16" s="96"/>
      <c r="B16" s="60"/>
      <c r="C16" s="66" t="s">
        <v>14</v>
      </c>
      <c r="D16" s="73"/>
      <c r="E16" s="67" t="s">
        <v>12</v>
      </c>
      <c r="F16" s="43">
        <f t="shared" si="0"/>
        <v>-26</v>
      </c>
      <c r="G16" s="72">
        <v>42586</v>
      </c>
      <c r="H16" s="44">
        <f t="shared" si="1"/>
        <v>216</v>
      </c>
      <c r="I16" s="45">
        <f t="shared" si="2"/>
        <v>42613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s="7" customFormat="1" ht="16.5" customHeight="1">
      <c r="A17" s="96"/>
      <c r="B17" s="60"/>
      <c r="C17" s="66" t="s">
        <v>15</v>
      </c>
      <c r="D17" s="73"/>
      <c r="E17" s="67" t="s">
        <v>11</v>
      </c>
      <c r="F17" s="43">
        <f t="shared" si="0"/>
        <v>-12</v>
      </c>
      <c r="G17" s="72">
        <v>42611</v>
      </c>
      <c r="H17" s="44">
        <f t="shared" si="1"/>
        <v>241</v>
      </c>
      <c r="I17" s="45">
        <f t="shared" si="2"/>
        <v>42624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s="7" customFormat="1" ht="16.5" customHeight="1">
      <c r="A18" s="96"/>
      <c r="B18" s="60"/>
      <c r="C18" s="66" t="s">
        <v>14</v>
      </c>
      <c r="D18" s="73"/>
      <c r="E18" s="67" t="s">
        <v>12</v>
      </c>
      <c r="F18" s="43">
        <f t="shared" si="0"/>
        <v>-27</v>
      </c>
      <c r="G18" s="72">
        <v>42616</v>
      </c>
      <c r="H18" s="44">
        <f t="shared" si="1"/>
        <v>246</v>
      </c>
      <c r="I18" s="45">
        <f t="shared" si="2"/>
        <v>42643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s="7" customFormat="1" ht="16.5" customHeight="1">
      <c r="A19" s="96"/>
      <c r="B19" s="60"/>
      <c r="C19" s="66" t="s">
        <v>14</v>
      </c>
      <c r="D19" s="73"/>
      <c r="E19" s="67" t="s">
        <v>12</v>
      </c>
      <c r="F19" s="43">
        <f t="shared" si="0"/>
        <v>-26</v>
      </c>
      <c r="G19" s="72">
        <v>42647</v>
      </c>
      <c r="H19" s="44">
        <f t="shared" si="1"/>
        <v>277</v>
      </c>
      <c r="I19" s="45">
        <f t="shared" si="2"/>
        <v>42674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s="7" customFormat="1" ht="16.5" customHeight="1">
      <c r="A20" s="96"/>
      <c r="B20" s="60"/>
      <c r="C20" s="66" t="s">
        <v>14</v>
      </c>
      <c r="D20" s="73"/>
      <c r="E20" s="67" t="s">
        <v>11</v>
      </c>
      <c r="F20" s="43">
        <f t="shared" si="0"/>
        <v>-13</v>
      </c>
      <c r="G20" s="72">
        <v>42681</v>
      </c>
      <c r="H20" s="44">
        <f t="shared" si="1"/>
        <v>311</v>
      </c>
      <c r="I20" s="45">
        <f t="shared" si="2"/>
        <v>42694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s="7" customFormat="1" ht="16.5" customHeight="1">
      <c r="A21" s="96"/>
      <c r="B21" s="60"/>
      <c r="C21" s="66" t="s">
        <v>14</v>
      </c>
      <c r="D21" s="73"/>
      <c r="E21" s="67" t="s">
        <v>11</v>
      </c>
      <c r="F21" s="43">
        <f t="shared" si="0"/>
        <v>-13</v>
      </c>
      <c r="G21" s="72">
        <v>42695</v>
      </c>
      <c r="H21" s="44">
        <f t="shared" si="1"/>
        <v>325</v>
      </c>
      <c r="I21" s="45">
        <f t="shared" si="2"/>
        <v>42708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s="7" customFormat="1" ht="16.5" customHeight="1">
      <c r="A22" s="96"/>
      <c r="B22" s="60"/>
      <c r="C22" s="57"/>
      <c r="D22" s="64"/>
      <c r="E22" s="42"/>
      <c r="F22" s="43" t="e">
        <f t="shared" si="0"/>
        <v>#NUM!</v>
      </c>
      <c r="G22" s="45"/>
      <c r="H22" s="44">
        <f t="shared" si="1"/>
        <v>-42370</v>
      </c>
      <c r="I22" s="45">
        <f t="shared" si="2"/>
        <v>-1</v>
      </c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 s="7" customFormat="1" ht="16.5" customHeight="1">
      <c r="A23" s="96"/>
      <c r="B23" s="60"/>
      <c r="C23" s="57"/>
      <c r="D23" s="64"/>
      <c r="E23" s="42"/>
      <c r="F23" s="43" t="e">
        <f t="shared" si="0"/>
        <v>#NUM!</v>
      </c>
      <c r="G23" s="45"/>
      <c r="H23" s="44">
        <f t="shared" si="1"/>
        <v>-42370</v>
      </c>
      <c r="I23" s="45">
        <f t="shared" si="2"/>
        <v>-1</v>
      </c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s="7" customFormat="1" ht="16.5" customHeight="1">
      <c r="A24" s="96"/>
      <c r="B24" s="60"/>
      <c r="C24" s="57"/>
      <c r="D24" s="64"/>
      <c r="E24" s="42"/>
      <c r="F24" s="43" t="e">
        <f t="shared" si="0"/>
        <v>#NUM!</v>
      </c>
      <c r="G24" s="45"/>
      <c r="H24" s="44">
        <f t="shared" si="1"/>
        <v>-42370</v>
      </c>
      <c r="I24" s="45">
        <f t="shared" si="2"/>
        <v>-1</v>
      </c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s="7" customFormat="1" ht="16.5" customHeight="1">
      <c r="A25" s="96"/>
      <c r="B25" s="60"/>
      <c r="C25" s="57"/>
      <c r="D25" s="64"/>
      <c r="E25" s="42"/>
      <c r="F25" s="43" t="e">
        <f t="shared" si="0"/>
        <v>#NUM!</v>
      </c>
      <c r="G25" s="45"/>
      <c r="H25" s="44">
        <f t="shared" si="1"/>
        <v>-42370</v>
      </c>
      <c r="I25" s="45">
        <f t="shared" si="2"/>
        <v>-1</v>
      </c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s="7" customFormat="1" ht="16.5" customHeight="1">
      <c r="A26" s="96"/>
      <c r="B26" s="60"/>
      <c r="C26" s="57"/>
      <c r="D26" s="64"/>
      <c r="E26" s="42"/>
      <c r="F26" s="43" t="e">
        <f t="shared" si="0"/>
        <v>#NUM!</v>
      </c>
      <c r="G26" s="45"/>
      <c r="H26" s="44">
        <f t="shared" si="1"/>
        <v>-42370</v>
      </c>
      <c r="I26" s="45">
        <f t="shared" si="2"/>
        <v>-1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</row>
    <row r="27" spans="1:32" s="7" customFormat="1" ht="16.5" customHeight="1">
      <c r="A27" s="96"/>
      <c r="B27" s="60"/>
      <c r="C27" s="57"/>
      <c r="D27" s="64"/>
      <c r="E27" s="42"/>
      <c r="F27" s="43" t="e">
        <f t="shared" si="0"/>
        <v>#NUM!</v>
      </c>
      <c r="G27" s="45"/>
      <c r="H27" s="44">
        <f t="shared" si="1"/>
        <v>-42370</v>
      </c>
      <c r="I27" s="45">
        <f t="shared" si="2"/>
        <v>-1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</row>
    <row r="28" spans="1:32" s="7" customFormat="1" ht="16.5" customHeight="1" thickBot="1">
      <c r="A28" s="97"/>
      <c r="B28" s="61"/>
      <c r="C28" s="58"/>
      <c r="D28" s="65"/>
      <c r="E28" s="51"/>
      <c r="F28" s="52" t="e">
        <f>DAYS360(I28,G28)</f>
        <v>#NUM!</v>
      </c>
      <c r="G28" s="53"/>
      <c r="H28" s="54">
        <f>(G28-$G$6)/1</f>
        <v>-42370</v>
      </c>
      <c r="I28" s="53">
        <f t="shared" si="2"/>
        <v>-1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</row>
    <row r="29" spans="1:32" s="7" customFormat="1" ht="16.5" customHeight="1">
      <c r="A29" s="95">
        <v>1</v>
      </c>
      <c r="B29" s="59"/>
      <c r="C29" s="62"/>
      <c r="D29" s="63"/>
      <c r="E29" s="47"/>
      <c r="F29" s="48" t="e">
        <f>DAYS360(I29,G29)</f>
        <v>#NUM!</v>
      </c>
      <c r="G29" s="49"/>
      <c r="H29" s="50">
        <f>(G29-$G$6)/1</f>
        <v>-42370</v>
      </c>
      <c r="I29" s="49">
        <f>G29+E29-1</f>
        <v>-1</v>
      </c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</row>
    <row r="30" spans="1:32" s="7" customFormat="1" ht="16.5" customHeight="1">
      <c r="A30" s="96"/>
      <c r="B30" s="60"/>
      <c r="C30" s="57"/>
      <c r="D30" s="64"/>
      <c r="E30" s="42"/>
      <c r="F30" s="43" t="e">
        <f t="shared" ref="F30:F31" si="3">DAYS360(I30,G30)</f>
        <v>#NUM!</v>
      </c>
      <c r="G30" s="45"/>
      <c r="H30" s="44">
        <f t="shared" ref="H30:H31" si="4">(G30-$G$6)/1</f>
        <v>-42370</v>
      </c>
      <c r="I30" s="45">
        <f t="shared" ref="I30:I32" si="5">G30+E30-1</f>
        <v>-1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</row>
    <row r="31" spans="1:32" s="7" customFormat="1" ht="16.5" customHeight="1">
      <c r="A31" s="96"/>
      <c r="B31" s="60"/>
      <c r="C31" s="57"/>
      <c r="D31" s="64"/>
      <c r="E31" s="42"/>
      <c r="F31" s="43" t="e">
        <f t="shared" si="3"/>
        <v>#NUM!</v>
      </c>
      <c r="G31" s="45"/>
      <c r="H31" s="44">
        <f t="shared" si="4"/>
        <v>-42370</v>
      </c>
      <c r="I31" s="45">
        <f t="shared" si="5"/>
        <v>-1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</row>
    <row r="32" spans="1:32" s="7" customFormat="1" ht="16.5" customHeight="1" thickBot="1">
      <c r="A32" s="97"/>
      <c r="B32" s="61"/>
      <c r="C32" s="58"/>
      <c r="D32" s="65"/>
      <c r="E32" s="51"/>
      <c r="F32" s="52" t="e">
        <f>DAYS360(I32,G32)</f>
        <v>#NUM!</v>
      </c>
      <c r="G32" s="53"/>
      <c r="H32" s="54">
        <f>(G32-$G$6)/1</f>
        <v>-42370</v>
      </c>
      <c r="I32" s="53">
        <f t="shared" si="5"/>
        <v>-1</v>
      </c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</row>
    <row r="33" spans="1:38" ht="3" customHeight="1">
      <c r="A33" s="80" t="s">
        <v>8</v>
      </c>
      <c r="B33" s="81"/>
      <c r="C33" s="81"/>
      <c r="D33" s="82"/>
      <c r="E33" s="69"/>
      <c r="F33" s="68"/>
      <c r="G33" s="83" t="s">
        <v>7</v>
      </c>
      <c r="H33" s="84"/>
      <c r="I33" s="84"/>
    </row>
    <row r="34" spans="1:38" ht="154.5" customHeight="1">
      <c r="A34" s="22"/>
      <c r="B34" s="100" t="s">
        <v>21</v>
      </c>
      <c r="C34" s="100"/>
      <c r="D34" s="23"/>
      <c r="E34" s="24"/>
      <c r="F34" s="22"/>
      <c r="G34" s="22"/>
      <c r="H34" s="25"/>
      <c r="I34" s="22"/>
    </row>
    <row r="35" spans="1:38" s="7" customFormat="1" ht="19.5" customHeight="1">
      <c r="A35" s="26"/>
      <c r="B35" s="26"/>
      <c r="C35" s="85" t="s">
        <v>22</v>
      </c>
      <c r="D35" s="76">
        <v>42370</v>
      </c>
      <c r="E35" s="28"/>
      <c r="F35" s="29"/>
      <c r="G35" s="29"/>
      <c r="H35" s="25"/>
      <c r="I35" s="22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</row>
    <row r="36" spans="1:38" ht="19.5" customHeight="1">
      <c r="A36" s="22"/>
      <c r="B36" s="22"/>
      <c r="C36" s="85"/>
      <c r="D36" s="76">
        <v>42371</v>
      </c>
      <c r="E36" s="24"/>
      <c r="F36" s="22"/>
      <c r="G36" s="22"/>
      <c r="H36" s="25"/>
      <c r="I36" s="22"/>
    </row>
    <row r="37" spans="1:38" ht="19.5" customHeight="1">
      <c r="A37" s="22"/>
      <c r="B37" s="22"/>
      <c r="C37" s="85"/>
      <c r="D37" s="76">
        <v>42372</v>
      </c>
      <c r="E37" s="31"/>
      <c r="F37" s="29"/>
      <c r="G37" s="22"/>
      <c r="H37" s="25"/>
      <c r="I37" s="22"/>
    </row>
    <row r="38" spans="1:38" s="7" customFormat="1" ht="19.5" customHeight="1">
      <c r="A38" s="26"/>
      <c r="B38" s="26"/>
      <c r="C38" s="85"/>
      <c r="D38" s="76">
        <v>42373</v>
      </c>
      <c r="E38" s="28"/>
      <c r="F38" s="29"/>
      <c r="G38" s="29"/>
      <c r="H38" s="25"/>
      <c r="I38" s="22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</row>
    <row r="39" spans="1:38" ht="19.5" customHeight="1">
      <c r="A39" s="22"/>
      <c r="B39" s="22"/>
      <c r="C39" s="85"/>
      <c r="D39" s="76">
        <v>42374</v>
      </c>
      <c r="E39" s="24"/>
      <c r="F39" s="22"/>
      <c r="G39" s="22"/>
      <c r="H39" s="25"/>
      <c r="I39" s="22"/>
    </row>
    <row r="40" spans="1:38" ht="19.5" customHeight="1">
      <c r="A40" s="22"/>
      <c r="B40" s="22"/>
      <c r="C40" s="85"/>
      <c r="D40" s="76">
        <v>42375</v>
      </c>
      <c r="E40" s="31"/>
      <c r="F40" s="29"/>
      <c r="G40" s="22"/>
      <c r="H40" s="25"/>
      <c r="I40" s="22"/>
    </row>
    <row r="41" spans="1:38" s="7" customFormat="1" ht="19.5" customHeight="1">
      <c r="A41" s="26"/>
      <c r="B41" s="26"/>
      <c r="C41" s="85"/>
      <c r="D41" s="76">
        <v>42376</v>
      </c>
      <c r="E41" s="28"/>
      <c r="F41" s="29"/>
      <c r="G41" s="29"/>
      <c r="H41" s="25"/>
      <c r="I41" s="22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</row>
    <row r="42" spans="1:38" ht="19.5" customHeight="1">
      <c r="A42" s="22"/>
      <c r="B42" s="22"/>
      <c r="C42" s="85"/>
      <c r="D42" s="76">
        <v>42377</v>
      </c>
      <c r="E42" s="24"/>
      <c r="F42" s="22"/>
      <c r="G42" s="22"/>
      <c r="H42" s="25"/>
      <c r="I42" s="22"/>
    </row>
    <row r="43" spans="1:38" s="7" customFormat="1" ht="19.5" customHeight="1">
      <c r="A43" s="26"/>
      <c r="B43" s="26"/>
      <c r="C43" s="85"/>
      <c r="D43" s="76">
        <v>42423</v>
      </c>
      <c r="E43" s="28"/>
      <c r="F43" s="29"/>
      <c r="G43" s="29"/>
      <c r="H43" s="25"/>
      <c r="I43" s="22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</row>
    <row r="44" spans="1:38" ht="19.5" customHeight="1">
      <c r="A44" s="22"/>
      <c r="B44" s="22"/>
      <c r="C44" s="85"/>
      <c r="D44" s="78">
        <v>42437</v>
      </c>
      <c r="E44" s="24"/>
      <c r="F44" s="22"/>
      <c r="G44" s="22"/>
      <c r="H44" s="25"/>
      <c r="I44" s="22"/>
    </row>
    <row r="45" spans="1:38" ht="19.5" customHeight="1">
      <c r="A45" s="22"/>
      <c r="B45" s="22"/>
      <c r="C45" s="85"/>
      <c r="D45" s="76">
        <v>42491</v>
      </c>
      <c r="E45" s="31"/>
      <c r="F45" s="29"/>
      <c r="G45" s="22"/>
      <c r="H45" s="25"/>
      <c r="I45" s="22"/>
    </row>
    <row r="46" spans="1:38" ht="19.5" customHeight="1">
      <c r="A46" s="22"/>
      <c r="B46" s="22"/>
      <c r="C46" s="85"/>
      <c r="D46" s="76">
        <v>42499</v>
      </c>
      <c r="E46" s="31"/>
      <c r="F46" s="29"/>
      <c r="G46" s="22"/>
      <c r="H46" s="25"/>
      <c r="I46" s="22"/>
    </row>
    <row r="47" spans="1:38" s="7" customFormat="1" ht="19.5" customHeight="1">
      <c r="A47" s="26"/>
      <c r="B47" s="26"/>
      <c r="C47" s="85"/>
      <c r="D47" s="76">
        <v>42533</v>
      </c>
      <c r="E47" s="28"/>
      <c r="F47" s="29"/>
      <c r="G47" s="29"/>
      <c r="H47" s="25"/>
      <c r="I47" s="22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</row>
    <row r="48" spans="1:38" ht="19.5" customHeight="1">
      <c r="A48" s="22"/>
      <c r="B48" s="22"/>
      <c r="C48" s="85"/>
      <c r="D48" s="78">
        <v>42678</v>
      </c>
      <c r="E48" s="24"/>
      <c r="F48" s="22"/>
      <c r="G48" s="22"/>
      <c r="H48" s="25"/>
      <c r="I48" s="22"/>
    </row>
    <row r="49" spans="1:38" ht="19.5" customHeight="1">
      <c r="A49" s="22"/>
      <c r="B49" s="22"/>
      <c r="C49" s="30"/>
      <c r="D49" s="30"/>
      <c r="E49" s="31"/>
      <c r="F49" s="29"/>
      <c r="G49" s="22"/>
      <c r="H49" s="25"/>
      <c r="I49" s="22"/>
    </row>
    <row r="50" spans="1:38" s="7" customFormat="1" ht="19.5" customHeight="1">
      <c r="A50" s="26"/>
      <c r="B50" s="26"/>
      <c r="C50" s="22"/>
      <c r="D50" s="27"/>
      <c r="E50" s="28"/>
      <c r="F50" s="29"/>
      <c r="G50" s="29"/>
      <c r="H50" s="25"/>
      <c r="I50" s="22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</row>
    <row r="51" spans="1:38" ht="19.5" customHeight="1">
      <c r="A51" s="22"/>
      <c r="B51" s="22"/>
      <c r="C51" s="23"/>
      <c r="D51" s="23"/>
      <c r="E51" s="24"/>
      <c r="F51" s="22"/>
      <c r="G51" s="22"/>
      <c r="H51" s="25"/>
      <c r="I51" s="22"/>
    </row>
    <row r="52" spans="1:38" ht="19.5" customHeight="1">
      <c r="A52" s="22"/>
      <c r="B52" s="22"/>
      <c r="C52" s="30"/>
      <c r="D52" s="30"/>
      <c r="E52" s="31"/>
      <c r="F52" s="29"/>
      <c r="G52" s="22"/>
      <c r="H52" s="25"/>
      <c r="I52" s="22"/>
    </row>
    <row r="53" spans="1:38" ht="19.5" customHeight="1">
      <c r="A53" s="22"/>
      <c r="B53" s="22"/>
      <c r="C53" s="30"/>
      <c r="D53" s="77"/>
      <c r="E53" s="31"/>
      <c r="F53" s="29"/>
      <c r="G53" s="22"/>
      <c r="H53" s="25"/>
      <c r="I53" s="22"/>
    </row>
    <row r="54" spans="1:38" s="7" customFormat="1" ht="19.5" customHeight="1">
      <c r="A54" s="26"/>
      <c r="B54" s="26"/>
      <c r="C54" s="22"/>
      <c r="D54" s="27"/>
      <c r="E54" s="28"/>
      <c r="F54" s="29"/>
      <c r="G54" s="29"/>
      <c r="H54" s="25"/>
      <c r="I54" s="22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</row>
    <row r="55" spans="1:38" ht="19.5" customHeight="1">
      <c r="A55" s="22"/>
      <c r="B55" s="22"/>
      <c r="C55" s="23"/>
      <c r="D55" s="23"/>
      <c r="E55" s="24"/>
      <c r="F55" s="22"/>
      <c r="G55" s="22"/>
      <c r="H55" s="25"/>
      <c r="I55" s="22"/>
    </row>
    <row r="56" spans="1:38" ht="19.5" customHeight="1">
      <c r="A56" s="22"/>
      <c r="B56" s="22"/>
      <c r="C56" s="30"/>
      <c r="D56" s="30"/>
      <c r="E56" s="31"/>
      <c r="F56" s="29"/>
      <c r="G56" s="22"/>
      <c r="H56" s="25"/>
      <c r="I56" s="22"/>
    </row>
    <row r="57" spans="1:38" ht="19.5" customHeight="1">
      <c r="A57" s="22"/>
      <c r="B57" s="22"/>
      <c r="C57" s="15" t="s">
        <v>2</v>
      </c>
      <c r="D57" s="15"/>
      <c r="E57" s="16"/>
      <c r="F57" s="15"/>
      <c r="G57" s="15"/>
      <c r="H57" s="15"/>
      <c r="I57" s="15" t="s">
        <v>2</v>
      </c>
    </row>
    <row r="58" spans="1:38" ht="5.0999999999999996" customHeight="1">
      <c r="A58" s="22"/>
      <c r="B58" s="22"/>
      <c r="C58" s="12"/>
      <c r="D58" s="12"/>
      <c r="E58" s="13"/>
      <c r="F58" s="9"/>
      <c r="G58" s="8"/>
      <c r="H58" s="14"/>
      <c r="I58" s="8"/>
    </row>
    <row r="59" spans="1:38" ht="15">
      <c r="A59" s="22"/>
      <c r="B59" s="17"/>
      <c r="C59" s="17"/>
      <c r="D59" s="15"/>
      <c r="E59" s="16"/>
      <c r="F59" s="34"/>
      <c r="G59" s="34"/>
      <c r="H59" s="15"/>
      <c r="I59" s="32"/>
    </row>
    <row r="60" spans="1:38">
      <c r="A60" s="22"/>
      <c r="B60" s="15"/>
      <c r="C60" s="15"/>
      <c r="D60" s="15"/>
      <c r="E60" s="16"/>
      <c r="F60" s="34"/>
      <c r="G60" s="34"/>
      <c r="H60" s="15"/>
      <c r="I60" s="17"/>
    </row>
    <row r="61" spans="1:38">
      <c r="A61" s="22"/>
      <c r="B61" s="15"/>
      <c r="C61" s="15"/>
      <c r="D61" s="15"/>
      <c r="E61" s="16"/>
      <c r="F61" s="34"/>
      <c r="G61" s="34"/>
      <c r="H61" s="15"/>
      <c r="I61" s="17"/>
    </row>
    <row r="62" spans="1:38" ht="15">
      <c r="A62" s="22"/>
      <c r="B62" s="55"/>
      <c r="C62" s="55"/>
      <c r="D62" s="12"/>
      <c r="E62" s="35"/>
      <c r="F62" s="36"/>
      <c r="G62" s="37"/>
      <c r="H62" s="14"/>
      <c r="I62" s="33"/>
    </row>
    <row r="63" spans="1:38">
      <c r="I63" s="11"/>
    </row>
  </sheetData>
  <mergeCells count="18">
    <mergeCell ref="F5:F7"/>
    <mergeCell ref="A29:A32"/>
    <mergeCell ref="A33:D33"/>
    <mergeCell ref="G33:I33"/>
    <mergeCell ref="C35:C48"/>
    <mergeCell ref="A1:I1"/>
    <mergeCell ref="G6:G7"/>
    <mergeCell ref="H5:H7"/>
    <mergeCell ref="I5:I7"/>
    <mergeCell ref="A9:A28"/>
    <mergeCell ref="A2:I2"/>
    <mergeCell ref="A3:I3"/>
    <mergeCell ref="B34:C34"/>
    <mergeCell ref="A5:A7"/>
    <mergeCell ref="B5:B7"/>
    <mergeCell ref="C5:C7"/>
    <mergeCell ref="D5:D7"/>
    <mergeCell ref="E5:E7"/>
  </mergeCells>
  <conditionalFormatting sqref="C12">
    <cfRule type="containsText" dxfId="0" priority="1" operator="containsText" text="ЛОЖЬ">
      <formula>NOT(ISERROR(SEARCH("ЛОЖЬ",C12)))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1"/>
  <sheetViews>
    <sheetView topLeftCell="A5" workbookViewId="0">
      <selection activeCell="A2" sqref="A2:A51"/>
    </sheetView>
  </sheetViews>
  <sheetFormatPr defaultRowHeight="12.75"/>
  <sheetData>
    <row r="1" spans="1:1">
      <c r="A1" s="79" t="s">
        <v>23</v>
      </c>
    </row>
    <row r="2" spans="1:1">
      <c r="A2" s="79">
        <v>41640</v>
      </c>
    </row>
    <row r="3" spans="1:1">
      <c r="A3" s="79">
        <v>41641</v>
      </c>
    </row>
    <row r="4" spans="1:1">
      <c r="A4" s="79">
        <v>41642</v>
      </c>
    </row>
    <row r="5" spans="1:1">
      <c r="A5" s="79">
        <v>41643</v>
      </c>
    </row>
    <row r="6" spans="1:1">
      <c r="A6" s="79">
        <v>41644</v>
      </c>
    </row>
    <row r="7" spans="1:1">
      <c r="A7" s="79">
        <v>41645</v>
      </c>
    </row>
    <row r="8" spans="1:1">
      <c r="A8" s="79">
        <v>41646</v>
      </c>
    </row>
    <row r="9" spans="1:1">
      <c r="A9" s="79">
        <v>41647</v>
      </c>
    </row>
    <row r="10" spans="1:1">
      <c r="A10" s="79">
        <v>41692</v>
      </c>
    </row>
    <row r="11" spans="1:1">
      <c r="A11" s="79">
        <v>41693</v>
      </c>
    </row>
    <row r="12" spans="1:1">
      <c r="A12" s="79">
        <v>41760</v>
      </c>
    </row>
    <row r="13" spans="1:1">
      <c r="A13" s="79">
        <v>41761</v>
      </c>
    </row>
    <row r="14" spans="1:1">
      <c r="A14" s="79">
        <v>41762</v>
      </c>
    </row>
    <row r="15" spans="1:1">
      <c r="A15" s="79">
        <v>41763</v>
      </c>
    </row>
    <row r="16" spans="1:1">
      <c r="A16" s="79">
        <v>41768</v>
      </c>
    </row>
    <row r="17" spans="1:1">
      <c r="A17" s="79">
        <v>41769</v>
      </c>
    </row>
    <row r="18" spans="1:1">
      <c r="A18" s="79">
        <v>41770</v>
      </c>
    </row>
    <row r="19" spans="1:1">
      <c r="A19" s="79">
        <v>41802</v>
      </c>
    </row>
    <row r="20" spans="1:1">
      <c r="A20" s="79">
        <v>41803</v>
      </c>
    </row>
    <row r="21" spans="1:1">
      <c r="A21" s="79">
        <v>41804</v>
      </c>
    </row>
    <row r="22" spans="1:1">
      <c r="A22" s="79">
        <v>41805</v>
      </c>
    </row>
    <row r="23" spans="1:1">
      <c r="A23" s="79">
        <v>41944</v>
      </c>
    </row>
    <row r="24" spans="1:1">
      <c r="A24" s="79">
        <v>41945</v>
      </c>
    </row>
    <row r="25" spans="1:1">
      <c r="A25" s="79">
        <v>41947</v>
      </c>
    </row>
    <row r="26" spans="1:1">
      <c r="A26" s="79">
        <v>42005</v>
      </c>
    </row>
    <row r="27" spans="1:1">
      <c r="A27" s="79">
        <v>42006</v>
      </c>
    </row>
    <row r="28" spans="1:1">
      <c r="A28" s="79">
        <v>42007</v>
      </c>
    </row>
    <row r="29" spans="1:1">
      <c r="A29" s="79">
        <v>42008</v>
      </c>
    </row>
    <row r="30" spans="1:1">
      <c r="A30" s="79">
        <v>42009</v>
      </c>
    </row>
    <row r="31" spans="1:1">
      <c r="A31" s="79">
        <v>42010</v>
      </c>
    </row>
    <row r="32" spans="1:1">
      <c r="A32" s="79">
        <v>42011</v>
      </c>
    </row>
    <row r="33" spans="1:1">
      <c r="A33" s="79">
        <v>42012</v>
      </c>
    </row>
    <row r="34" spans="1:1">
      <c r="A34" s="79">
        <v>42013</v>
      </c>
    </row>
    <row r="35" spans="1:1">
      <c r="A35" s="79">
        <v>42014</v>
      </c>
    </row>
    <row r="36" spans="1:1">
      <c r="A36" s="79">
        <v>42015</v>
      </c>
    </row>
    <row r="37" spans="1:1">
      <c r="A37" s="79">
        <v>42056</v>
      </c>
    </row>
    <row r="38" spans="1:1">
      <c r="A38" s="79">
        <v>42057</v>
      </c>
    </row>
    <row r="39" spans="1:1">
      <c r="A39" s="79">
        <v>42058</v>
      </c>
    </row>
    <row r="40" spans="1:1">
      <c r="A40" s="79">
        <v>42070</v>
      </c>
    </row>
    <row r="41" spans="1:1">
      <c r="A41" s="79">
        <v>42071</v>
      </c>
    </row>
    <row r="42" spans="1:1">
      <c r="A42" s="79">
        <v>42072</v>
      </c>
    </row>
    <row r="43" spans="1:1">
      <c r="A43" s="79">
        <v>42125</v>
      </c>
    </row>
    <row r="44" spans="1:1">
      <c r="A44" s="79">
        <v>42126</v>
      </c>
    </row>
    <row r="45" spans="1:1">
      <c r="A45" s="79">
        <v>42127</v>
      </c>
    </row>
    <row r="46" spans="1:1">
      <c r="A46" s="79">
        <v>42128</v>
      </c>
    </row>
    <row r="47" spans="1:1">
      <c r="A47" s="79">
        <v>42133</v>
      </c>
    </row>
    <row r="48" spans="1:1">
      <c r="A48" s="79">
        <v>42134</v>
      </c>
    </row>
    <row r="49" spans="1:1">
      <c r="A49" s="79">
        <v>42135</v>
      </c>
    </row>
    <row r="50" spans="1:1">
      <c r="A50" s="79">
        <v>42167</v>
      </c>
    </row>
    <row r="51" spans="1:1">
      <c r="A51" s="79">
        <v>42312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котельная </vt:lpstr>
      <vt:lpstr>Лист3</vt:lpstr>
      <vt:lpstr>'котельная '!Область_печати</vt:lpstr>
    </vt:vector>
  </TitlesOfParts>
  <Company>РТЦ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vgzevin</dc:creator>
  <cp:lastModifiedBy>vkotik</cp:lastModifiedBy>
  <cp:lastPrinted>2013-10-13T13:39:06Z</cp:lastPrinted>
  <dcterms:created xsi:type="dcterms:W3CDTF">2003-09-08T02:36:10Z</dcterms:created>
  <dcterms:modified xsi:type="dcterms:W3CDTF">2015-11-27T11:42:31Z</dcterms:modified>
</cp:coreProperties>
</file>