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/>
  <c r="G2" i="1"/>
  <c r="J3" i="1" l="1"/>
  <c r="I3" i="1" s="1"/>
  <c r="H3" i="1"/>
  <c r="J2" i="1"/>
  <c r="I2" i="1" s="1"/>
  <c r="H2" i="1"/>
</calcChain>
</file>

<file path=xl/sharedStrings.xml><?xml version="1.0" encoding="utf-8"?>
<sst xmlns="http://schemas.openxmlformats.org/spreadsheetml/2006/main" count="17" uniqueCount="17">
  <si>
    <t>Дата</t>
  </si>
  <si>
    <t>Событие</t>
  </si>
  <si>
    <t>Прогноз</t>
  </si>
  <si>
    <t>КФ</t>
  </si>
  <si>
    <t>Сумма</t>
  </si>
  <si>
    <t>Зашла</t>
  </si>
  <si>
    <t>Текущий банк</t>
  </si>
  <si>
    <t>Динамика</t>
  </si>
  <si>
    <t>Рентабельность (ROI)</t>
  </si>
  <si>
    <t>МЮ - Ливерпуль</t>
  </si>
  <si>
    <t>П1</t>
  </si>
  <si>
    <t>Начальный банк</t>
  </si>
  <si>
    <t>КПР - Лестер</t>
  </si>
  <si>
    <t>Ф1(+1.5)</t>
  </si>
  <si>
    <t>Чистая прибыль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</si>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</sst>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0" fontId="3" fillId="2" borderId="0" xfId="1" applyFont="1"/>
    <xf numFmtId="0" fontId="3" fillId="2" borderId="0" xfId="1" applyFont="1" applyAlignment="1">
      <alignment horizontal="center"/>
    </xf>
    <xf numFmtId="2" fontId="3" fillId="2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65" fontId="5" fillId="3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2" borderId="0" xfId="1" applyNumberFormat="1" applyFont="1" applyAlignment="1">
      <alignment horizontal="center"/>
    </xf>
    <xf numFmtId="165" fontId="0" fillId="0" borderId="0" xfId="0" applyNumberFormat="1"/>
    <xf numFmtId="10" fontId="3" fillId="2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5" fontId="0" fillId="4" borderId="0" xfId="0" applyNumberFormat="1" applyFont="1" applyFill="1" applyAlignment="1">
      <alignment horizontal="center"/>
    </xf>
  </cellXfs>
  <cellStyles count="3">
    <cellStyle name="Акцент5" xfId="2" builtinId="45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3" sqref="G3"/>
    </sheetView>
  </sheetViews>
  <sheetFormatPr defaultRowHeight="15" x14ac:dyDescent="0.25"/>
  <cols>
    <col min="1" max="1" width="14.140625" style="4" customWidth="1"/>
    <col min="2" max="2" width="27.140625" style="5" customWidth="1"/>
    <col min="3" max="3" width="12" style="5" customWidth="1"/>
    <col min="4" max="4" width="10.5703125" style="6" customWidth="1"/>
    <col min="5" max="5" width="9.140625" style="9"/>
    <col min="6" max="6" width="10.5703125" style="5" customWidth="1"/>
    <col min="7" max="7" width="19.28515625" style="9" customWidth="1"/>
    <col min="8" max="8" width="15.5703125" style="13" customWidth="1"/>
    <col min="9" max="9" width="25.5703125" style="13" customWidth="1"/>
    <col min="10" max="10" width="19.85546875" style="5" customWidth="1"/>
    <col min="11" max="11" width="23.85546875" style="9" customWidth="1"/>
    <col min="12" max="12" width="9.140625" style="5"/>
    <col min="13" max="13" width="16.85546875" style="5" customWidth="1"/>
    <col min="14" max="16384" width="9.140625" style="5"/>
  </cols>
  <sheetData>
    <row r="1" spans="1:11" s="7" customFormat="1" ht="26.25" customHeight="1" x14ac:dyDescent="0.3">
      <c r="A1" s="2" t="s">
        <v>0</v>
      </c>
      <c r="B1" s="2" t="s">
        <v>1</v>
      </c>
      <c r="C1" s="2" t="s">
        <v>2</v>
      </c>
      <c r="D1" s="3" t="s">
        <v>3</v>
      </c>
      <c r="E1" s="10" t="s">
        <v>4</v>
      </c>
      <c r="F1" s="2" t="s">
        <v>5</v>
      </c>
      <c r="G1" s="10" t="s">
        <v>6</v>
      </c>
      <c r="H1" s="12" t="s">
        <v>7</v>
      </c>
      <c r="I1" s="12" t="s">
        <v>8</v>
      </c>
      <c r="J1" s="1" t="s">
        <v>14</v>
      </c>
      <c r="K1" s="8" t="s">
        <v>11</v>
      </c>
    </row>
    <row r="2" spans="1:11" x14ac:dyDescent="0.25">
      <c r="A2" s="4">
        <v>42339</v>
      </c>
      <c r="B2" s="5" t="s">
        <v>9</v>
      </c>
      <c r="C2" s="5" t="s">
        <v>10</v>
      </c>
      <c r="D2" s="6">
        <v>2.5</v>
      </c>
      <c r="E2" s="9">
        <v>50</v>
      </c>
      <c r="F2" s="5" t="s">
        <v>15</v>
      </c>
      <c r="G2" s="11">
        <f>IF(F2="ДА",$K$2+(E2*D2),($K$2+(E2*D2))-(E2))</f>
        <v>1125</v>
      </c>
      <c r="H2" s="13">
        <f>(G2-$K$2)/$K$2</f>
        <v>0.125</v>
      </c>
      <c r="I2" s="13">
        <f>J2/SUM(E:E)</f>
        <v>1.25</v>
      </c>
      <c r="J2" s="9">
        <f>G2-$K$2</f>
        <v>125</v>
      </c>
      <c r="K2" s="14">
        <v>1000</v>
      </c>
    </row>
    <row r="3" spans="1:11" x14ac:dyDescent="0.25">
      <c r="A3" s="4">
        <v>42339</v>
      </c>
      <c r="B3" s="5" t="s">
        <v>12</v>
      </c>
      <c r="C3" s="5" t="s">
        <v>13</v>
      </c>
      <c r="D3" s="6">
        <v>1.85</v>
      </c>
      <c r="E3" s="9">
        <v>50</v>
      </c>
      <c r="F3" s="5" t="s">
        <v>16</v>
      </c>
      <c r="G3" s="11">
        <f>IF(F3="ДА",$K$2+(E3*D3),($K$2+(E2*D2))-(E2))</f>
        <v>1075</v>
      </c>
      <c r="H3" s="13">
        <f>(G3-K2)/K2</f>
        <v>7.4999999999999997E-2</v>
      </c>
      <c r="I3" s="13">
        <f>J3/SUM(E:E)</f>
        <v>0.75</v>
      </c>
      <c r="J3" s="9">
        <f>G3-K2</f>
        <v>75</v>
      </c>
    </row>
  </sheetData>
  <dataValidations disablePrompts="1" count="1">
    <dataValidation type="list" allowBlank="1" showInputMessage="1" showErrorMessage="1" sqref="F2:F3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2015-12-01T12:19:32Z</dcterms:modified>
</cp:coreProperties>
</file>