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270" windowWidth="14355" windowHeight="7815"/>
  </bookViews>
  <sheets>
    <sheet name="произвотства" sheetId="1" r:id="rId1"/>
    <sheet name="складь" sheetId="2" r:id="rId2"/>
    <sheet name="имя" sheetId="3" r:id="rId3"/>
    <sheet name="рецепт" sheetId="4" r:id="rId4"/>
  </sheets>
  <definedNames>
    <definedName name="газ_сок">имя!$C$7:$C$8</definedName>
    <definedName name="лимонад">имя!$B$7:$B$8</definedName>
    <definedName name="натур_сок">имя!$D$7:$D$8</definedName>
    <definedName name="список">имя!$B$6:$E$6</definedName>
    <definedName name="хол_кофе">имя!$E$7:$E$8</definedName>
  </definedNames>
  <calcPr calcId="145621"/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6" i="1"/>
  <c r="J7" i="1"/>
  <c r="J8" i="1"/>
  <c r="J9" i="1"/>
  <c r="J10" i="1"/>
  <c r="J11" i="1"/>
  <c r="J12" i="1"/>
  <c r="J13" i="1"/>
  <c r="J14" i="1"/>
  <c r="J15" i="1"/>
  <c r="J16" i="1"/>
  <c r="J17" i="1"/>
  <c r="J6" i="1"/>
  <c r="I7" i="1"/>
  <c r="I8" i="1"/>
  <c r="I9" i="1"/>
  <c r="I10" i="1"/>
  <c r="I11" i="1"/>
  <c r="I12" i="1"/>
  <c r="I13" i="1"/>
  <c r="I14" i="1"/>
  <c r="I15" i="1"/>
  <c r="I16" i="1"/>
  <c r="I17" i="1"/>
  <c r="I6" i="1"/>
</calcChain>
</file>

<file path=xl/comments1.xml><?xml version="1.0" encoding="utf-8"?>
<comments xmlns="http://schemas.openxmlformats.org/spreadsheetml/2006/main">
  <authors>
    <author>help</author>
  </authors>
  <commentList>
    <comment ref="I6" authorId="0">
      <text>
        <r>
          <rPr>
            <b/>
            <sz val="9"/>
            <color indexed="81"/>
            <rFont val="Tahoma"/>
            <family val="2"/>
            <charset val="204"/>
          </rPr>
          <t>help:</t>
        </r>
        <r>
          <rPr>
            <sz val="9"/>
            <color indexed="81"/>
            <rFont val="Tahoma"/>
            <family val="2"/>
            <charset val="204"/>
          </rPr>
          <t xml:space="preserve">
здес нужна отобразится имя компонентов из листа рецепт</t>
        </r>
      </text>
    </comment>
  </commentList>
</comments>
</file>

<file path=xl/sharedStrings.xml><?xml version="1.0" encoding="utf-8"?>
<sst xmlns="http://schemas.openxmlformats.org/spreadsheetml/2006/main" count="122" uniqueCount="39">
  <si>
    <t>лимонад</t>
  </si>
  <si>
    <t>1.5л.</t>
  </si>
  <si>
    <t>0.5л.</t>
  </si>
  <si>
    <t>0.25л.</t>
  </si>
  <si>
    <t>2л.</t>
  </si>
  <si>
    <t>газ_сок</t>
  </si>
  <si>
    <t>натур_сок</t>
  </si>
  <si>
    <t>хол_кофе</t>
  </si>
  <si>
    <t>бутылка 0.5л.</t>
  </si>
  <si>
    <t>пропка</t>
  </si>
  <si>
    <t>этикетка</t>
  </si>
  <si>
    <t>целафонь</t>
  </si>
  <si>
    <t>аспартам</t>
  </si>
  <si>
    <t>краска</t>
  </si>
  <si>
    <t>лим-кислота</t>
  </si>
  <si>
    <t>газ</t>
  </si>
  <si>
    <t>эсенция</t>
  </si>
  <si>
    <t>кофе</t>
  </si>
  <si>
    <t>бутылка/л/ 1.5л.</t>
  </si>
  <si>
    <t>бутылка/с/ 1.5л.</t>
  </si>
  <si>
    <t>бутылка/л/ 0.5л.</t>
  </si>
  <si>
    <t>бутылка/н/ 0.25л.</t>
  </si>
  <si>
    <t>бутылка/н/ 2л.</t>
  </si>
  <si>
    <t>этикетка/л/0.5</t>
  </si>
  <si>
    <t>этикетка/л/1.5</t>
  </si>
  <si>
    <t>этикетка/с/1.5</t>
  </si>
  <si>
    <t>этикетка/н/0.25</t>
  </si>
  <si>
    <t>этикетка/н/2</t>
  </si>
  <si>
    <t>эсенция/л/</t>
  </si>
  <si>
    <t>эсенция/с/</t>
  </si>
  <si>
    <t>стакан/к/</t>
  </si>
  <si>
    <t>вода</t>
  </si>
  <si>
    <t>штук</t>
  </si>
  <si>
    <t>сироп/н/</t>
  </si>
  <si>
    <t>цироп/н/</t>
  </si>
  <si>
    <t>кол</t>
  </si>
  <si>
    <t>в ячейке от (i6:i15) должна отобразится список тех компонентов катоые исползовается в пригатавление нужного тавара а тавар мы вибераем из D5:E5</t>
  </si>
  <si>
    <t>в ячейке от (j6:j15) должна отобразится количество тех компонентов катоые исползовается в пригатавление нужного тавара</t>
  </si>
  <si>
    <t>в ячейке от (k6:k15) должна отобразится остаток на складе тех компонентов катоые исползовается в пригатавление нужного тавара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</si>
</sst>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;@"/>
  </numFmts>
  <fonts count="6" x14ac:knownFonts="1"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1"/>
      <scheme val="minor"/>
    </font>
    <font>
      <sz val="10"/>
      <color rgb="FF006100"/>
      <name val="Calibri"/>
      <family val="2"/>
      <charset val="1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" xfId="0" applyBorder="1"/>
    <xf numFmtId="0" fontId="2" fillId="4" borderId="1" xfId="3" applyBorder="1" applyAlignment="1">
      <alignment horizontal="center" vertical="center"/>
    </xf>
    <xf numFmtId="0" fontId="2" fillId="4" borderId="1" xfId="3" applyBorder="1" applyAlignment="1">
      <alignment horizontal="center"/>
    </xf>
    <xf numFmtId="0" fontId="2" fillId="4" borderId="1" xfId="3" applyBorder="1"/>
    <xf numFmtId="0" fontId="3" fillId="2" borderId="1" xfId="1" applyBorder="1" applyAlignment="1">
      <alignment horizontal="center" vertical="top"/>
    </xf>
    <xf numFmtId="0" fontId="3" fillId="2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3" borderId="1" xfId="2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1" xfId="0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2" xfId="0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left" vertical="center"/>
    </xf>
    <xf numFmtId="0" fontId="0" fillId="0" borderId="17" xfId="0" applyBorder="1"/>
    <xf numFmtId="164" fontId="0" fillId="3" borderId="1" xfId="2" applyNumberFormat="1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</cellXfs>
  <cellStyles count="4">
    <cellStyle name="20% - Акцент1" xfId="2" builtinId="30"/>
    <cellStyle name="20% - Акцент4" xfId="3" builtinId="42"/>
    <cellStyle name="Обычный" xfId="0" builtinId="0"/>
    <cellStyle name="Хороший" xfId="1" builtinId="26"/>
  </cellStyles>
  <dxfs count="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D3:K28"/>
  <sheetViews>
    <sheetView tabSelected="1" topLeftCell="B1" workbookViewId="0">
      <selection activeCell="K6" sqref="K6"/>
    </sheetView>
  </sheetViews>
  <sheetFormatPr defaultRowHeight="12.75" x14ac:dyDescent="0.2"/>
  <cols>
    <col min="4" max="4" width="13.7109375" customWidth="1"/>
    <col min="7" max="7" width="11.85546875" customWidth="1"/>
    <col min="9" max="9" width="15.7109375" customWidth="1"/>
  </cols>
  <sheetData>
    <row r="3" spans="4:11" x14ac:dyDescent="0.2">
      <c r="D3" s="5"/>
      <c r="E3" s="5"/>
      <c r="F3" s="5"/>
      <c r="G3" s="5"/>
      <c r="H3" s="5"/>
      <c r="I3" s="5"/>
    </row>
    <row r="4" spans="4:11" x14ac:dyDescent="0.2">
      <c r="D4" s="5"/>
      <c r="E4" s="5"/>
      <c r="F4" s="7" t="s">
        <v>35</v>
      </c>
      <c r="G4" s="6"/>
      <c r="H4" s="5"/>
      <c r="I4" s="6"/>
    </row>
    <row r="5" spans="4:11" x14ac:dyDescent="0.2">
      <c r="D5" s="6"/>
      <c r="E5" s="6"/>
      <c r="F5" s="7" t="s">
        <v>32</v>
      </c>
      <c r="G5" s="7"/>
      <c r="H5" s="7"/>
      <c r="I5" s="7"/>
    </row>
    <row r="6" spans="4:11" x14ac:dyDescent="0.2">
      <c r="D6" s="12" t="s">
        <v>7</v>
      </c>
      <c r="E6" s="13" t="s">
        <v>3</v>
      </c>
      <c r="F6" s="13">
        <v>70</v>
      </c>
      <c r="G6" s="7"/>
      <c r="H6" s="5"/>
      <c r="I6" s="46" t="str">
        <f>LOOKUP(,-1/($D$6&amp;$E$6=рецепт!$A$5:$M$5&amp;рецепт!$B$5:$N$5),рецепт!A7:M7)</f>
        <v>стакан/к/</v>
      </c>
      <c r="J6" s="46">
        <f>LOOKUP(,-1/($D$6&amp;$E$6=рецепт!$A$5:$M$5&amp;рецепт!$B$5:$N$5),рецепт!B7:N7/рецепт!A$4:M$4)*F$6</f>
        <v>840</v>
      </c>
      <c r="K6" s="22">
        <f>IFERROR(VLOOKUP(I6,складь!C$5:D$99,2,)-J6,"")</f>
        <v>160</v>
      </c>
    </row>
    <row r="7" spans="4:11" x14ac:dyDescent="0.2">
      <c r="D7" s="6"/>
      <c r="E7" s="6"/>
      <c r="F7" s="5"/>
      <c r="G7" s="4"/>
      <c r="H7" s="5"/>
      <c r="I7" s="46" t="str">
        <f>LOOKUP(,-1/($D$6&amp;$E$6=рецепт!$A$5:$M$5&amp;рецепт!$B$5:$N$5),рецепт!A8:M8)</f>
        <v>кофе</v>
      </c>
      <c r="J7" s="46">
        <f>LOOKUP(,-1/($D$6&amp;$E$6=рецепт!$A$5:$M$5&amp;рецепт!$B$5:$N$5),рецепт!B8:N8/рецепт!A$4:M$4)*F$6</f>
        <v>28000</v>
      </c>
      <c r="K7" s="22">
        <f>IFERROR(VLOOKUP(I7,складь!C$5:D$99,2,)-J7,"")</f>
        <v>-27000</v>
      </c>
    </row>
    <row r="8" spans="4:11" x14ac:dyDescent="0.2">
      <c r="D8" s="6"/>
      <c r="E8" s="6"/>
      <c r="F8" s="5"/>
      <c r="G8" s="5"/>
      <c r="H8" s="5"/>
      <c r="I8" s="46" t="str">
        <f>LOOKUP(,-1/($D$6&amp;$E$6=рецепт!$A$5:$M$5&amp;рецепт!$B$5:$N$5),рецепт!A9:M9)</f>
        <v>эсенция</v>
      </c>
      <c r="J8" s="46">
        <f>LOOKUP(,-1/($D$6&amp;$E$6=рецепт!$A$5:$M$5&amp;рецепт!$B$5:$N$5),рецепт!B9:N9/рецепт!A$4:M$4)*F$6</f>
        <v>2800</v>
      </c>
      <c r="K8" s="22" t="str">
        <f>IFERROR(VLOOKUP(I8,складь!C$5:D$99,2,)-J8,"")</f>
        <v/>
      </c>
    </row>
    <row r="9" spans="4:11" x14ac:dyDescent="0.2">
      <c r="D9" s="6"/>
      <c r="E9" s="6"/>
      <c r="F9" s="5"/>
      <c r="G9" s="5"/>
      <c r="H9" s="5"/>
      <c r="I9" s="46" t="str">
        <f>LOOKUP(,-1/($D$6&amp;$E$6=рецепт!$A$5:$M$5&amp;рецепт!$B$5:$N$5),рецепт!A10:M10)</f>
        <v>аспартам</v>
      </c>
      <c r="J9" s="46">
        <f>LOOKUP(,-1/($D$6&amp;$E$6=рецепт!$A$5:$M$5&amp;рецепт!$B$5:$N$5),рецепт!B10:N10/рецепт!A$4:M$4)*F$6</f>
        <v>1.1200000000000001</v>
      </c>
      <c r="K9" s="22">
        <f>IFERROR(VLOOKUP(I9,складь!C$5:D$99,2,)-J9,"")</f>
        <v>998.88</v>
      </c>
    </row>
    <row r="10" spans="4:11" x14ac:dyDescent="0.2">
      <c r="D10" s="6"/>
      <c r="E10" s="6"/>
      <c r="F10" s="5"/>
      <c r="G10" s="5"/>
      <c r="H10" s="5"/>
      <c r="I10" s="46" t="str">
        <f>LOOKUP(,-1/($D$6&amp;$E$6=рецепт!$A$5:$M$5&amp;рецепт!$B$5:$N$5),рецепт!A11:M11)</f>
        <v>вода</v>
      </c>
      <c r="J10" s="46">
        <f>LOOKUP(,-1/($D$6&amp;$E$6=рецепт!$A$5:$M$5&amp;рецепт!$B$5:$N$5),рецепт!B11:N11/рецепт!A$4:M$4)*F$6</f>
        <v>280</v>
      </c>
      <c r="K10" s="22">
        <f>IFERROR(VLOOKUP(I10,складь!C$5:D$99,2,)-J10,"")</f>
        <v>720</v>
      </c>
    </row>
    <row r="11" spans="4:11" x14ac:dyDescent="0.2">
      <c r="D11" s="6"/>
      <c r="E11" s="6"/>
      <c r="F11" s="5"/>
      <c r="G11" s="5"/>
      <c r="H11" s="5"/>
      <c r="I11" s="46">
        <f>LOOKUP(,-1/($D$6&amp;$E$6=рецепт!$A$5:$M$5&amp;рецепт!$B$5:$N$5),рецепт!A12:M12)</f>
        <v>0</v>
      </c>
      <c r="J11" s="46">
        <f>LOOKUP(,-1/($D$6&amp;$E$6=рецепт!$A$5:$M$5&amp;рецепт!$B$5:$N$5),рецепт!B12:N12/рецепт!A$4:M$4)*F$6</f>
        <v>0</v>
      </c>
      <c r="K11" s="22" t="str">
        <f>IFERROR(VLOOKUP(I11,складь!C$5:D$99,2,)-J11,"")</f>
        <v/>
      </c>
    </row>
    <row r="12" spans="4:11" x14ac:dyDescent="0.2">
      <c r="D12" s="6"/>
      <c r="E12" s="6"/>
      <c r="F12" s="5"/>
      <c r="G12" s="5"/>
      <c r="H12" s="5"/>
      <c r="I12" s="46">
        <f>LOOKUP(,-1/($D$6&amp;$E$6=рецепт!$A$5:$M$5&amp;рецепт!$B$5:$N$5),рецепт!A13:M13)</f>
        <v>0</v>
      </c>
      <c r="J12" s="46">
        <f>LOOKUP(,-1/($D$6&amp;$E$6=рецепт!$A$5:$M$5&amp;рецепт!$B$5:$N$5),рецепт!B13:N13/рецепт!A$4:M$4)*F$6</f>
        <v>0</v>
      </c>
      <c r="K12" s="22" t="str">
        <f>IFERROR(VLOOKUP(I12,складь!C$5:D$99,2,)-J12,"")</f>
        <v/>
      </c>
    </row>
    <row r="13" spans="4:11" x14ac:dyDescent="0.2">
      <c r="D13" s="6"/>
      <c r="E13" s="6"/>
      <c r="F13" s="5"/>
      <c r="G13" s="5"/>
      <c r="H13" s="5"/>
      <c r="I13" s="46">
        <f>LOOKUP(,-1/($D$6&amp;$E$6=рецепт!$A$5:$M$5&amp;рецепт!$B$5:$N$5),рецепт!A14:M14)</f>
        <v>0</v>
      </c>
      <c r="J13" s="46">
        <f>LOOKUP(,-1/($D$6&amp;$E$6=рецепт!$A$5:$M$5&amp;рецепт!$B$5:$N$5),рецепт!B14:N14/рецепт!A$4:M$4)*F$6</f>
        <v>0</v>
      </c>
      <c r="K13" s="22" t="str">
        <f>IFERROR(VLOOKUP(I13,складь!C$5:D$99,2,)-J13,"")</f>
        <v/>
      </c>
    </row>
    <row r="14" spans="4:11" x14ac:dyDescent="0.2">
      <c r="D14" s="6"/>
      <c r="E14" s="6"/>
      <c r="F14" s="5"/>
      <c r="G14" s="5"/>
      <c r="H14" s="5"/>
      <c r="I14" s="46">
        <f>LOOKUP(,-1/($D$6&amp;$E$6=рецепт!$A$5:$M$5&amp;рецепт!$B$5:$N$5),рецепт!A15:M15)</f>
        <v>0</v>
      </c>
      <c r="J14" s="46">
        <f>LOOKUP(,-1/($D$6&amp;$E$6=рецепт!$A$5:$M$5&amp;рецепт!$B$5:$N$5),рецепт!B15:N15/рецепт!A$4:M$4)*F$6</f>
        <v>0</v>
      </c>
      <c r="K14" s="22" t="str">
        <f>IFERROR(VLOOKUP(I14,складь!C$5:D$99,2,)-J14,"")</f>
        <v/>
      </c>
    </row>
    <row r="15" spans="4:11" x14ac:dyDescent="0.2">
      <c r="D15" s="5"/>
      <c r="E15" s="5"/>
      <c r="F15" s="5"/>
      <c r="G15" s="5"/>
      <c r="H15" s="5"/>
      <c r="I15" s="46">
        <f>LOOKUP(,-1/($D$6&amp;$E$6=рецепт!$A$5:$M$5&amp;рецепт!$B$5:$N$5),рецепт!A16:M16)</f>
        <v>0</v>
      </c>
      <c r="J15" s="46">
        <f>LOOKUP(,-1/($D$6&amp;$E$6=рецепт!$A$5:$M$5&amp;рецепт!$B$5:$N$5),рецепт!B16:N16/рецепт!A$4:M$4)*F$6</f>
        <v>0</v>
      </c>
      <c r="K15" s="22" t="str">
        <f>IFERROR(VLOOKUP(I15,складь!C$5:D$99,2,)-J15,"")</f>
        <v/>
      </c>
    </row>
    <row r="16" spans="4:11" x14ac:dyDescent="0.2">
      <c r="D16" s="5"/>
      <c r="E16" s="5"/>
      <c r="F16" s="5"/>
      <c r="G16" s="5"/>
      <c r="H16" s="5"/>
      <c r="I16" s="46">
        <f>LOOKUP(,-1/($D$6&amp;$E$6=рецепт!$A$5:$M$5&amp;рецепт!$B$5:$N$5),рецепт!A17:M17)</f>
        <v>0</v>
      </c>
      <c r="J16" s="46">
        <f>LOOKUP(,-1/($D$6&amp;$E$6=рецепт!$A$5:$M$5&amp;рецепт!$B$5:$N$5),рецепт!B17:N17/рецепт!A$4:M$4)*F$6</f>
        <v>0</v>
      </c>
      <c r="K16" s="22" t="str">
        <f>IFERROR(VLOOKUP(I16,складь!C$5:D$99,2,)-J16,"")</f>
        <v/>
      </c>
    </row>
    <row r="17" spans="4:11" ht="12.75" customHeight="1" x14ac:dyDescent="0.2">
      <c r="D17" s="26" t="s">
        <v>36</v>
      </c>
      <c r="E17" s="26"/>
      <c r="F17" s="26"/>
      <c r="G17" s="26"/>
      <c r="H17" s="26"/>
      <c r="I17" s="46">
        <f>LOOKUP(,-1/($D$6&amp;$E$6=рецепт!$A$5:$M$5&amp;рецепт!$B$5:$N$5),рецепт!A18:M18)</f>
        <v>0</v>
      </c>
      <c r="J17" s="46">
        <f>LOOKUP(,-1/($D$6&amp;$E$6=рецепт!$A$5:$M$5&amp;рецепт!$B$5:$N$5),рецепт!B18:N18/рецепт!A$4:M$4)*F$6</f>
        <v>0</v>
      </c>
      <c r="K17" s="22" t="str">
        <f>IFERROR(VLOOKUP(I17,складь!C$5:D$99,2,)-J17,"")</f>
        <v/>
      </c>
    </row>
    <row r="18" spans="4:11" x14ac:dyDescent="0.2">
      <c r="D18" s="26"/>
      <c r="E18" s="26"/>
      <c r="F18" s="26"/>
      <c r="G18" s="26"/>
      <c r="H18" s="26"/>
      <c r="I18" s="23"/>
    </row>
    <row r="19" spans="4:11" x14ac:dyDescent="0.2">
      <c r="D19" s="26"/>
      <c r="E19" s="26"/>
      <c r="F19" s="26"/>
      <c r="G19" s="26"/>
      <c r="H19" s="26"/>
      <c r="I19" s="23"/>
    </row>
    <row r="20" spans="4:11" x14ac:dyDescent="0.2">
      <c r="D20" s="26"/>
      <c r="E20" s="26"/>
      <c r="F20" s="26"/>
      <c r="G20" s="26"/>
      <c r="H20" s="26"/>
      <c r="I20" s="23"/>
    </row>
    <row r="21" spans="4:11" x14ac:dyDescent="0.2">
      <c r="D21" s="27" t="s">
        <v>37</v>
      </c>
      <c r="E21" s="28"/>
      <c r="F21" s="28"/>
      <c r="G21" s="28"/>
      <c r="H21" s="29"/>
    </row>
    <row r="22" spans="4:11" x14ac:dyDescent="0.2">
      <c r="D22" s="30"/>
      <c r="E22" s="31"/>
      <c r="F22" s="31"/>
      <c r="G22" s="31"/>
      <c r="H22" s="32"/>
    </row>
    <row r="23" spans="4:11" x14ac:dyDescent="0.2">
      <c r="D23" s="30"/>
      <c r="E23" s="31"/>
      <c r="F23" s="31"/>
      <c r="G23" s="31"/>
      <c r="H23" s="32"/>
    </row>
    <row r="24" spans="4:11" x14ac:dyDescent="0.2">
      <c r="D24" s="33"/>
      <c r="E24" s="34"/>
      <c r="F24" s="34"/>
      <c r="G24" s="34"/>
      <c r="H24" s="35"/>
    </row>
    <row r="25" spans="4:11" x14ac:dyDescent="0.2">
      <c r="D25" s="26" t="s">
        <v>38</v>
      </c>
      <c r="E25" s="26"/>
      <c r="F25" s="26"/>
      <c r="G25" s="26"/>
      <c r="H25" s="26"/>
    </row>
    <row r="26" spans="4:11" x14ac:dyDescent="0.2">
      <c r="D26" s="26"/>
      <c r="E26" s="26"/>
      <c r="F26" s="26"/>
      <c r="G26" s="26"/>
      <c r="H26" s="26"/>
    </row>
    <row r="27" spans="4:11" x14ac:dyDescent="0.2">
      <c r="D27" s="26"/>
      <c r="E27" s="26"/>
      <c r="F27" s="26"/>
      <c r="G27" s="26"/>
      <c r="H27" s="26"/>
    </row>
    <row r="28" spans="4:11" x14ac:dyDescent="0.2">
      <c r="D28" s="26"/>
      <c r="E28" s="26"/>
      <c r="F28" s="26"/>
      <c r="G28" s="26"/>
      <c r="H28" s="26"/>
    </row>
  </sheetData>
  <mergeCells count="3">
    <mergeCell ref="D17:H20"/>
    <mergeCell ref="D21:H24"/>
    <mergeCell ref="D25:H28"/>
  </mergeCells>
  <conditionalFormatting sqref="K6:K17">
    <cfRule type="expression" dxfId="2" priority="1">
      <formula>K6&lt;0</formula>
    </cfRule>
  </conditionalFormatting>
  <dataValidations disablePrompts="1" count="2">
    <dataValidation type="list" allowBlank="1" showInputMessage="1" showErrorMessage="1" sqref="D6">
      <formula1>список</formula1>
    </dataValidation>
    <dataValidation type="list" allowBlank="1" showInputMessage="1" showErrorMessage="1" sqref="E6">
      <formula1>INDIRECT($D$6)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C5:N31"/>
  <sheetViews>
    <sheetView topLeftCell="B1" workbookViewId="0">
      <selection activeCell="C28" sqref="C28"/>
    </sheetView>
  </sheetViews>
  <sheetFormatPr defaultRowHeight="12.75" x14ac:dyDescent="0.2"/>
  <cols>
    <col min="3" max="3" width="15.7109375" customWidth="1"/>
  </cols>
  <sheetData>
    <row r="5" spans="3:14" x14ac:dyDescent="0.2">
      <c r="C5" s="16"/>
      <c r="D5" s="16"/>
      <c r="E5" s="17"/>
      <c r="F5" s="16"/>
      <c r="G5" s="16"/>
      <c r="H5" s="17"/>
      <c r="I5" s="16"/>
      <c r="J5" s="16"/>
      <c r="K5" s="17"/>
      <c r="L5" s="16"/>
      <c r="M5" s="16"/>
      <c r="N5" s="17"/>
    </row>
    <row r="6" spans="3:14" x14ac:dyDescent="0.2">
      <c r="C6" s="1" t="s">
        <v>30</v>
      </c>
      <c r="D6" s="8">
        <v>1000</v>
      </c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3:14" x14ac:dyDescent="0.2">
      <c r="C7" s="14" t="s">
        <v>20</v>
      </c>
      <c r="D7" s="8">
        <v>1000</v>
      </c>
      <c r="E7" s="17"/>
      <c r="F7" s="17"/>
      <c r="G7" s="16"/>
      <c r="H7" s="17"/>
      <c r="I7" s="17"/>
      <c r="J7" s="16"/>
      <c r="K7" s="17"/>
      <c r="L7" s="17"/>
      <c r="M7" s="16"/>
      <c r="N7" s="17"/>
    </row>
    <row r="8" spans="3:14" x14ac:dyDescent="0.2">
      <c r="C8" s="14" t="s">
        <v>18</v>
      </c>
      <c r="D8" s="8">
        <v>1000</v>
      </c>
      <c r="E8" s="17"/>
      <c r="F8" s="17"/>
      <c r="G8" s="16"/>
      <c r="H8" s="17"/>
      <c r="I8" s="16"/>
      <c r="J8" s="16"/>
      <c r="K8" s="17"/>
      <c r="L8" s="16"/>
      <c r="M8" s="16"/>
      <c r="N8" s="17"/>
    </row>
    <row r="9" spans="3:14" x14ac:dyDescent="0.2">
      <c r="C9" s="14" t="s">
        <v>19</v>
      </c>
      <c r="D9" s="8">
        <v>1000</v>
      </c>
      <c r="E9" s="17"/>
      <c r="F9" s="17"/>
      <c r="G9" s="16"/>
      <c r="H9" s="17"/>
      <c r="I9" s="17"/>
      <c r="J9" s="16"/>
      <c r="K9" s="17"/>
      <c r="L9" s="16"/>
      <c r="M9" s="16"/>
      <c r="N9" s="17"/>
    </row>
    <row r="10" spans="3:14" x14ac:dyDescent="0.2">
      <c r="C10" s="14" t="s">
        <v>21</v>
      </c>
      <c r="D10" s="8">
        <v>1000</v>
      </c>
      <c r="E10" s="17"/>
      <c r="F10" s="16"/>
      <c r="G10" s="16"/>
      <c r="H10" s="17"/>
      <c r="I10" s="16"/>
      <c r="J10" s="16"/>
      <c r="K10" s="17"/>
      <c r="L10" s="16"/>
      <c r="M10" s="16"/>
      <c r="N10" s="17"/>
    </row>
    <row r="11" spans="3:14" x14ac:dyDescent="0.2">
      <c r="C11" s="14" t="s">
        <v>22</v>
      </c>
      <c r="D11" s="8">
        <v>1000</v>
      </c>
      <c r="E11" s="17"/>
      <c r="F11" s="16"/>
      <c r="G11" s="16"/>
      <c r="H11" s="17"/>
      <c r="I11" s="16"/>
      <c r="J11" s="16"/>
      <c r="K11" s="17"/>
      <c r="L11" s="16"/>
      <c r="M11" s="16"/>
      <c r="N11" s="17"/>
    </row>
    <row r="12" spans="3:14" x14ac:dyDescent="0.2">
      <c r="C12" s="14" t="s">
        <v>23</v>
      </c>
      <c r="D12" s="8">
        <v>1000</v>
      </c>
      <c r="E12" s="17"/>
      <c r="F12" s="16"/>
      <c r="G12" s="16"/>
      <c r="H12" s="17"/>
      <c r="I12" s="16"/>
      <c r="J12" s="16"/>
      <c r="K12" s="17"/>
      <c r="L12" s="16"/>
      <c r="M12" s="16"/>
      <c r="N12" s="17"/>
    </row>
    <row r="13" spans="3:14" x14ac:dyDescent="0.2">
      <c r="C13" s="14" t="s">
        <v>24</v>
      </c>
      <c r="D13" s="8">
        <v>1000</v>
      </c>
      <c r="E13" s="17"/>
      <c r="F13" s="16"/>
      <c r="G13" s="16"/>
      <c r="H13" s="17"/>
      <c r="I13" s="6"/>
      <c r="J13" s="16"/>
      <c r="K13" s="17"/>
      <c r="L13" s="6"/>
      <c r="M13" s="16"/>
      <c r="N13" s="17"/>
    </row>
    <row r="14" spans="3:14" x14ac:dyDescent="0.2">
      <c r="C14" s="14" t="s">
        <v>25</v>
      </c>
      <c r="D14" s="8">
        <v>1000</v>
      </c>
      <c r="E14" s="17"/>
      <c r="F14" s="6"/>
      <c r="G14" s="16"/>
      <c r="H14" s="17"/>
      <c r="I14" s="17"/>
      <c r="J14" s="17"/>
      <c r="K14" s="17"/>
      <c r="L14" s="17"/>
      <c r="M14" s="17"/>
      <c r="N14" s="17"/>
    </row>
    <row r="15" spans="3:14" x14ac:dyDescent="0.2">
      <c r="C15" s="14" t="s">
        <v>26</v>
      </c>
      <c r="D15" s="8">
        <v>1000</v>
      </c>
      <c r="E15" s="17"/>
      <c r="F15" s="6"/>
      <c r="G15" s="16"/>
      <c r="H15" s="17"/>
      <c r="I15" s="6"/>
      <c r="J15" s="16"/>
      <c r="K15" s="17"/>
      <c r="L15" s="17"/>
      <c r="M15" s="17"/>
      <c r="N15" s="17"/>
    </row>
    <row r="16" spans="3:14" x14ac:dyDescent="0.2">
      <c r="C16" s="14" t="s">
        <v>27</v>
      </c>
      <c r="D16" s="8">
        <v>1000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3:14" x14ac:dyDescent="0.2">
      <c r="C17" s="2" t="s">
        <v>9</v>
      </c>
      <c r="D17" s="8">
        <v>1000</v>
      </c>
      <c r="E17" s="17"/>
      <c r="F17" s="18"/>
      <c r="G17" s="18"/>
      <c r="H17" s="17"/>
      <c r="I17" s="18"/>
      <c r="J17" s="18"/>
      <c r="K17" s="17"/>
      <c r="L17" s="17"/>
      <c r="M17" s="17"/>
      <c r="N17" s="17"/>
    </row>
    <row r="18" spans="3:14" x14ac:dyDescent="0.2">
      <c r="C18" s="14" t="s">
        <v>11</v>
      </c>
      <c r="D18" s="8">
        <v>1000</v>
      </c>
      <c r="E18" s="17"/>
      <c r="F18" s="17"/>
      <c r="G18" s="17"/>
      <c r="H18" s="17"/>
      <c r="I18" s="17"/>
      <c r="J18" s="17"/>
      <c r="K18" s="17"/>
      <c r="L18" s="16"/>
      <c r="M18" s="16"/>
      <c r="N18" s="17"/>
    </row>
    <row r="19" spans="3:14" x14ac:dyDescent="0.2">
      <c r="C19" s="14" t="s">
        <v>28</v>
      </c>
      <c r="D19" s="8">
        <v>1000</v>
      </c>
      <c r="E19" s="17"/>
      <c r="F19" s="19"/>
      <c r="G19" s="16"/>
      <c r="H19" s="17"/>
      <c r="I19" s="16"/>
      <c r="J19" s="19"/>
      <c r="K19" s="17"/>
      <c r="L19" s="16"/>
      <c r="M19" s="16"/>
      <c r="N19" s="17"/>
    </row>
    <row r="20" spans="3:14" x14ac:dyDescent="0.2">
      <c r="C20" s="14" t="s">
        <v>29</v>
      </c>
      <c r="D20" s="8">
        <v>1000</v>
      </c>
      <c r="E20" s="17"/>
      <c r="F20" s="17"/>
      <c r="G20" s="17"/>
      <c r="H20" s="17"/>
      <c r="I20" s="17"/>
      <c r="J20" s="17"/>
      <c r="K20" s="17"/>
      <c r="L20" s="16"/>
      <c r="M20" s="16"/>
      <c r="N20" s="17"/>
    </row>
    <row r="21" spans="3:14" x14ac:dyDescent="0.2">
      <c r="C21" s="14" t="s">
        <v>34</v>
      </c>
      <c r="D21" s="8">
        <v>1000</v>
      </c>
      <c r="E21" s="17"/>
      <c r="F21" s="17"/>
      <c r="G21" s="16"/>
      <c r="H21" s="17"/>
      <c r="I21" s="17"/>
      <c r="J21" s="19"/>
      <c r="K21" s="17"/>
      <c r="L21" s="16"/>
      <c r="M21" s="16"/>
      <c r="N21" s="17"/>
    </row>
    <row r="22" spans="3:14" x14ac:dyDescent="0.2">
      <c r="C22" s="14" t="s">
        <v>12</v>
      </c>
      <c r="D22" s="8">
        <v>1000</v>
      </c>
      <c r="E22" s="17"/>
      <c r="F22" s="16"/>
      <c r="G22" s="16"/>
      <c r="H22" s="17"/>
      <c r="I22" s="17"/>
      <c r="J22" s="19"/>
      <c r="K22" s="17"/>
      <c r="L22" s="16"/>
      <c r="M22" s="16"/>
      <c r="N22" s="17"/>
    </row>
    <row r="23" spans="3:14" x14ac:dyDescent="0.2">
      <c r="C23" s="14" t="s">
        <v>13</v>
      </c>
      <c r="D23" s="8">
        <v>1000</v>
      </c>
      <c r="E23" s="17"/>
      <c r="F23" s="16"/>
      <c r="G23" s="16"/>
      <c r="H23" s="17"/>
      <c r="I23" s="19"/>
      <c r="J23" s="19"/>
      <c r="K23" s="17"/>
      <c r="L23" s="16"/>
      <c r="M23" s="16"/>
      <c r="N23" s="17"/>
    </row>
    <row r="24" spans="3:14" x14ac:dyDescent="0.2">
      <c r="C24" s="15" t="s">
        <v>14</v>
      </c>
      <c r="D24" s="8">
        <v>1000</v>
      </c>
      <c r="E24" s="17"/>
      <c r="F24" s="16"/>
      <c r="G24" s="16"/>
      <c r="H24" s="17"/>
      <c r="I24" s="19"/>
      <c r="J24" s="19"/>
      <c r="K24" s="17"/>
      <c r="L24" s="6"/>
      <c r="M24" s="16"/>
      <c r="N24" s="17"/>
    </row>
    <row r="25" spans="3:14" x14ac:dyDescent="0.2">
      <c r="C25" s="1" t="s">
        <v>17</v>
      </c>
      <c r="D25" s="8">
        <v>1000</v>
      </c>
      <c r="E25" s="17"/>
      <c r="F25" s="16"/>
      <c r="G25" s="16"/>
      <c r="H25" s="17"/>
      <c r="I25" s="19"/>
      <c r="J25" s="19"/>
      <c r="K25" s="17"/>
      <c r="L25" s="6"/>
      <c r="M25" s="16"/>
      <c r="N25" s="17"/>
    </row>
    <row r="26" spans="3:14" x14ac:dyDescent="0.2">
      <c r="C26" s="15" t="s">
        <v>15</v>
      </c>
      <c r="D26" s="8">
        <v>1000</v>
      </c>
      <c r="E26" s="17"/>
      <c r="F26" s="16"/>
      <c r="G26" s="16"/>
      <c r="H26" s="17"/>
      <c r="I26" s="19"/>
      <c r="J26" s="19"/>
      <c r="K26" s="17"/>
      <c r="L26" s="17"/>
      <c r="M26" s="17"/>
      <c r="N26" s="17"/>
    </row>
    <row r="27" spans="3:14" x14ac:dyDescent="0.2">
      <c r="C27" s="15" t="s">
        <v>31</v>
      </c>
      <c r="D27" s="21">
        <v>1000</v>
      </c>
      <c r="E27" s="17"/>
      <c r="F27" s="16"/>
      <c r="G27" s="16"/>
      <c r="H27" s="17"/>
      <c r="I27" s="19"/>
      <c r="J27" s="19"/>
      <c r="K27" s="17"/>
      <c r="L27" s="17"/>
      <c r="M27" s="17"/>
      <c r="N27" s="17"/>
    </row>
    <row r="28" spans="3:14" x14ac:dyDescent="0.2">
      <c r="D28" s="20"/>
      <c r="E28" s="17"/>
      <c r="F28" s="6"/>
      <c r="G28" s="16"/>
      <c r="H28" s="17"/>
      <c r="I28" s="19"/>
      <c r="J28" s="19"/>
      <c r="K28" s="17"/>
      <c r="L28" s="17"/>
      <c r="M28" s="17"/>
      <c r="N28" s="17"/>
    </row>
    <row r="29" spans="3:14" x14ac:dyDescent="0.2">
      <c r="D29" s="16"/>
      <c r="E29" s="17"/>
      <c r="F29" s="6"/>
      <c r="G29" s="16"/>
      <c r="H29" s="17"/>
      <c r="I29" s="19"/>
      <c r="J29" s="19"/>
      <c r="K29" s="17"/>
      <c r="L29" s="17"/>
      <c r="M29" s="17"/>
      <c r="N29" s="17"/>
    </row>
    <row r="30" spans="3:14" x14ac:dyDescent="0.2"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3:14" x14ac:dyDescent="0.2"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6:E9"/>
  <sheetViews>
    <sheetView workbookViewId="0">
      <selection activeCell="D19" sqref="D19"/>
    </sheetView>
  </sheetViews>
  <sheetFormatPr defaultRowHeight="12.75" x14ac:dyDescent="0.2"/>
  <sheetData>
    <row r="6" spans="2:5" x14ac:dyDescent="0.2">
      <c r="B6" s="9" t="s">
        <v>0</v>
      </c>
      <c r="C6" s="10" t="s">
        <v>5</v>
      </c>
      <c r="D6" s="10" t="s">
        <v>6</v>
      </c>
      <c r="E6" s="9" t="s">
        <v>7</v>
      </c>
    </row>
    <row r="7" spans="2:5" x14ac:dyDescent="0.2">
      <c r="B7" s="9" t="s">
        <v>2</v>
      </c>
      <c r="C7" s="10" t="s">
        <v>2</v>
      </c>
      <c r="D7" s="10" t="s">
        <v>3</v>
      </c>
      <c r="E7" s="9" t="s">
        <v>3</v>
      </c>
    </row>
    <row r="8" spans="2:5" x14ac:dyDescent="0.2">
      <c r="B8" s="9" t="s">
        <v>1</v>
      </c>
      <c r="C8" s="10" t="s">
        <v>1</v>
      </c>
      <c r="D8" s="10" t="s">
        <v>4</v>
      </c>
      <c r="E8" s="11"/>
    </row>
    <row r="9" spans="2:5" x14ac:dyDescent="0.2">
      <c r="B9" s="3"/>
      <c r="C9" s="3"/>
      <c r="D9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2:N24"/>
  <sheetViews>
    <sheetView workbookViewId="0">
      <selection activeCell="A4" sqref="A4"/>
    </sheetView>
  </sheetViews>
  <sheetFormatPr defaultRowHeight="12.75" x14ac:dyDescent="0.2"/>
  <cols>
    <col min="1" max="1" width="14.5703125" customWidth="1"/>
    <col min="3" max="3" width="13.5703125" customWidth="1"/>
    <col min="5" max="5" width="14.5703125" customWidth="1"/>
    <col min="7" max="7" width="13.42578125" customWidth="1"/>
    <col min="8" max="8" width="8.140625" customWidth="1"/>
    <col min="10" max="10" width="14.28515625" customWidth="1"/>
  </cols>
  <sheetData>
    <row r="2" spans="1:14" x14ac:dyDescent="0.2">
      <c r="J2" s="17"/>
      <c r="K2" s="17"/>
    </row>
    <row r="3" spans="1:14" ht="13.5" thickBot="1" x14ac:dyDescent="0.25">
      <c r="J3" s="17"/>
      <c r="K3" s="17"/>
    </row>
    <row r="4" spans="1:14" x14ac:dyDescent="0.2">
      <c r="A4" s="36">
        <v>50</v>
      </c>
      <c r="B4" s="37" t="s">
        <v>32</v>
      </c>
      <c r="C4" s="36">
        <v>50</v>
      </c>
      <c r="D4" s="37" t="s">
        <v>32</v>
      </c>
      <c r="E4" s="36">
        <v>50</v>
      </c>
      <c r="F4" s="37" t="s">
        <v>32</v>
      </c>
      <c r="G4" s="36">
        <v>50</v>
      </c>
      <c r="H4" s="37" t="s">
        <v>32</v>
      </c>
      <c r="I4" s="36">
        <v>50</v>
      </c>
      <c r="J4" s="37" t="s">
        <v>32</v>
      </c>
      <c r="K4" s="36">
        <v>50</v>
      </c>
      <c r="L4" s="37" t="s">
        <v>32</v>
      </c>
      <c r="M4" s="36">
        <v>50</v>
      </c>
      <c r="N4" s="37" t="s">
        <v>32</v>
      </c>
    </row>
    <row r="5" spans="1:14" ht="13.5" thickBot="1" x14ac:dyDescent="0.25">
      <c r="A5" s="47" t="s">
        <v>0</v>
      </c>
      <c r="B5" s="48" t="s">
        <v>2</v>
      </c>
      <c r="C5" s="47" t="s">
        <v>0</v>
      </c>
      <c r="D5" s="48" t="s">
        <v>1</v>
      </c>
      <c r="E5" s="47" t="s">
        <v>6</v>
      </c>
      <c r="F5" s="48" t="s">
        <v>3</v>
      </c>
      <c r="G5" s="47" t="s">
        <v>6</v>
      </c>
      <c r="H5" s="48" t="s">
        <v>4</v>
      </c>
      <c r="I5" s="47" t="s">
        <v>5</v>
      </c>
      <c r="J5" s="48" t="s">
        <v>2</v>
      </c>
      <c r="K5" s="47" t="s">
        <v>5</v>
      </c>
      <c r="L5" s="48" t="s">
        <v>1</v>
      </c>
      <c r="M5" s="47" t="s">
        <v>7</v>
      </c>
      <c r="N5" s="48" t="s">
        <v>3</v>
      </c>
    </row>
    <row r="6" spans="1:14" ht="13.5" thickBot="1" x14ac:dyDescent="0.25">
      <c r="A6" s="40"/>
      <c r="B6" s="41"/>
      <c r="C6" s="40"/>
      <c r="D6" s="41"/>
      <c r="E6" s="40"/>
      <c r="F6" s="41"/>
      <c r="G6" s="40"/>
      <c r="H6" s="41"/>
      <c r="I6" s="40"/>
      <c r="J6" s="41"/>
      <c r="K6" s="40"/>
      <c r="L6" s="41"/>
      <c r="M6" s="40"/>
      <c r="N6" s="41"/>
    </row>
    <row r="7" spans="1:14" x14ac:dyDescent="0.2">
      <c r="A7" s="49" t="s">
        <v>20</v>
      </c>
      <c r="B7" s="50">
        <v>600</v>
      </c>
      <c r="C7" s="49" t="s">
        <v>18</v>
      </c>
      <c r="D7" s="50">
        <v>300</v>
      </c>
      <c r="E7" s="49" t="s">
        <v>21</v>
      </c>
      <c r="F7" s="50">
        <v>600</v>
      </c>
      <c r="G7" s="49" t="s">
        <v>22</v>
      </c>
      <c r="H7" s="50">
        <v>200</v>
      </c>
      <c r="I7" s="49" t="s">
        <v>8</v>
      </c>
      <c r="J7" s="50">
        <v>600</v>
      </c>
      <c r="K7" s="49" t="s">
        <v>19</v>
      </c>
      <c r="L7" s="50">
        <v>300</v>
      </c>
      <c r="M7" s="49" t="s">
        <v>30</v>
      </c>
      <c r="N7" s="50">
        <v>600</v>
      </c>
    </row>
    <row r="8" spans="1:14" x14ac:dyDescent="0.2">
      <c r="A8" s="38" t="s">
        <v>9</v>
      </c>
      <c r="B8" s="39">
        <v>600</v>
      </c>
      <c r="C8" s="38" t="s">
        <v>9</v>
      </c>
      <c r="D8" s="39">
        <v>300</v>
      </c>
      <c r="E8" s="38" t="s">
        <v>9</v>
      </c>
      <c r="F8" s="39">
        <v>600</v>
      </c>
      <c r="G8" s="38" t="s">
        <v>9</v>
      </c>
      <c r="H8" s="39">
        <v>200</v>
      </c>
      <c r="I8" s="38" t="s">
        <v>9</v>
      </c>
      <c r="J8" s="39">
        <v>600</v>
      </c>
      <c r="K8" s="38" t="s">
        <v>9</v>
      </c>
      <c r="L8" s="39">
        <v>300</v>
      </c>
      <c r="M8" s="38" t="s">
        <v>17</v>
      </c>
      <c r="N8" s="39">
        <v>20000</v>
      </c>
    </row>
    <row r="9" spans="1:14" x14ac:dyDescent="0.2">
      <c r="A9" s="42" t="s">
        <v>23</v>
      </c>
      <c r="B9" s="39">
        <v>600</v>
      </c>
      <c r="C9" s="42" t="s">
        <v>24</v>
      </c>
      <c r="D9" s="39">
        <v>300</v>
      </c>
      <c r="E9" s="42" t="s">
        <v>26</v>
      </c>
      <c r="F9" s="39">
        <v>600</v>
      </c>
      <c r="G9" s="42" t="s">
        <v>27</v>
      </c>
      <c r="H9" s="39">
        <v>200</v>
      </c>
      <c r="I9" s="42" t="s">
        <v>10</v>
      </c>
      <c r="J9" s="39">
        <v>600</v>
      </c>
      <c r="K9" s="42" t="s">
        <v>25</v>
      </c>
      <c r="L9" s="39">
        <v>300</v>
      </c>
      <c r="M9" s="42" t="s">
        <v>16</v>
      </c>
      <c r="N9" s="39">
        <v>2000</v>
      </c>
    </row>
    <row r="10" spans="1:14" x14ac:dyDescent="0.2">
      <c r="A10" s="38" t="s">
        <v>11</v>
      </c>
      <c r="B10" s="39">
        <v>1515</v>
      </c>
      <c r="C10" s="38" t="s">
        <v>11</v>
      </c>
      <c r="D10" s="39">
        <v>1515</v>
      </c>
      <c r="E10" s="38" t="s">
        <v>11</v>
      </c>
      <c r="F10" s="39">
        <v>1515</v>
      </c>
      <c r="G10" s="38" t="s">
        <v>11</v>
      </c>
      <c r="H10" s="39">
        <v>1515</v>
      </c>
      <c r="I10" s="38" t="s">
        <v>11</v>
      </c>
      <c r="J10" s="39">
        <v>1515</v>
      </c>
      <c r="K10" s="38" t="s">
        <v>11</v>
      </c>
      <c r="L10" s="39">
        <v>1515</v>
      </c>
      <c r="M10" s="38" t="s">
        <v>12</v>
      </c>
      <c r="N10" s="39">
        <v>0.8</v>
      </c>
    </row>
    <row r="11" spans="1:14" x14ac:dyDescent="0.2">
      <c r="A11" s="42" t="s">
        <v>28</v>
      </c>
      <c r="B11" s="39">
        <v>70</v>
      </c>
      <c r="C11" s="42" t="s">
        <v>28</v>
      </c>
      <c r="D11" s="39">
        <v>70</v>
      </c>
      <c r="E11" s="42" t="s">
        <v>33</v>
      </c>
      <c r="F11" s="39">
        <v>70</v>
      </c>
      <c r="G11" s="42" t="s">
        <v>33</v>
      </c>
      <c r="H11" s="39">
        <v>70</v>
      </c>
      <c r="I11" s="42" t="s">
        <v>29</v>
      </c>
      <c r="J11" s="39">
        <v>70</v>
      </c>
      <c r="K11" s="42" t="s">
        <v>29</v>
      </c>
      <c r="L11" s="39">
        <v>70</v>
      </c>
      <c r="M11" s="42" t="s">
        <v>31</v>
      </c>
      <c r="N11" s="39">
        <v>200</v>
      </c>
    </row>
    <row r="12" spans="1:14" x14ac:dyDescent="0.2">
      <c r="A12" s="38" t="s">
        <v>12</v>
      </c>
      <c r="B12" s="39">
        <v>0.8</v>
      </c>
      <c r="C12" s="38" t="s">
        <v>12</v>
      </c>
      <c r="D12" s="39">
        <v>0.8</v>
      </c>
      <c r="E12" s="38" t="s">
        <v>12</v>
      </c>
      <c r="F12" s="39">
        <v>0.8</v>
      </c>
      <c r="G12" s="38" t="s">
        <v>12</v>
      </c>
      <c r="H12" s="39">
        <v>0.8</v>
      </c>
      <c r="I12" s="38" t="s">
        <v>12</v>
      </c>
      <c r="J12" s="39">
        <v>0.8</v>
      </c>
      <c r="K12" s="38" t="s">
        <v>12</v>
      </c>
      <c r="L12" s="39">
        <v>0.8</v>
      </c>
      <c r="M12" s="38"/>
      <c r="N12" s="39"/>
    </row>
    <row r="13" spans="1:14" x14ac:dyDescent="0.2">
      <c r="A13" s="38" t="s">
        <v>13</v>
      </c>
      <c r="B13" s="39">
        <v>0.02</v>
      </c>
      <c r="C13" s="38" t="s">
        <v>13</v>
      </c>
      <c r="D13" s="39">
        <v>0.02</v>
      </c>
      <c r="E13" s="38" t="s">
        <v>14</v>
      </c>
      <c r="F13" s="39">
        <v>0.2</v>
      </c>
      <c r="G13" s="38" t="s">
        <v>14</v>
      </c>
      <c r="H13" s="39">
        <v>0.2</v>
      </c>
      <c r="I13" s="38" t="s">
        <v>13</v>
      </c>
      <c r="J13" s="39">
        <v>0.02</v>
      </c>
      <c r="K13" s="38" t="s">
        <v>13</v>
      </c>
      <c r="L13" s="39">
        <v>0.02</v>
      </c>
      <c r="M13" s="38"/>
      <c r="N13" s="39"/>
    </row>
    <row r="14" spans="1:14" x14ac:dyDescent="0.2">
      <c r="A14" s="43" t="s">
        <v>14</v>
      </c>
      <c r="B14" s="39">
        <v>0.2</v>
      </c>
      <c r="C14" s="43" t="s">
        <v>14</v>
      </c>
      <c r="D14" s="39">
        <v>0.2</v>
      </c>
      <c r="E14" s="43" t="s">
        <v>31</v>
      </c>
      <c r="F14" s="39">
        <v>200</v>
      </c>
      <c r="G14" s="43" t="s">
        <v>31</v>
      </c>
      <c r="H14" s="39">
        <v>200</v>
      </c>
      <c r="I14" s="43" t="s">
        <v>14</v>
      </c>
      <c r="J14" s="39">
        <v>0.2</v>
      </c>
      <c r="K14" s="43" t="s">
        <v>14</v>
      </c>
      <c r="L14" s="39">
        <v>0.2</v>
      </c>
      <c r="M14" s="43"/>
      <c r="N14" s="39"/>
    </row>
    <row r="15" spans="1:14" x14ac:dyDescent="0.2">
      <c r="A15" s="43" t="s">
        <v>15</v>
      </c>
      <c r="B15" s="39">
        <v>10</v>
      </c>
      <c r="C15" s="43" t="s">
        <v>15</v>
      </c>
      <c r="D15" s="39">
        <v>10</v>
      </c>
      <c r="E15" s="43"/>
      <c r="F15" s="39"/>
      <c r="G15" s="43"/>
      <c r="H15" s="39"/>
      <c r="I15" s="43" t="s">
        <v>15</v>
      </c>
      <c r="J15" s="39">
        <v>10</v>
      </c>
      <c r="K15" s="43" t="s">
        <v>15</v>
      </c>
      <c r="L15" s="39">
        <v>10</v>
      </c>
      <c r="M15" s="43"/>
      <c r="N15" s="39"/>
    </row>
    <row r="16" spans="1:14" ht="13.5" thickBot="1" x14ac:dyDescent="0.25">
      <c r="A16" s="44" t="s">
        <v>31</v>
      </c>
      <c r="B16" s="45">
        <v>200</v>
      </c>
      <c r="C16" s="44" t="s">
        <v>31</v>
      </c>
      <c r="D16" s="45">
        <v>200</v>
      </c>
      <c r="E16" s="44"/>
      <c r="F16" s="45"/>
      <c r="G16" s="44"/>
      <c r="H16" s="45"/>
      <c r="I16" s="44" t="s">
        <v>31</v>
      </c>
      <c r="J16" s="45">
        <v>200</v>
      </c>
      <c r="K16" s="44" t="s">
        <v>31</v>
      </c>
      <c r="L16" s="45">
        <v>200</v>
      </c>
      <c r="M16" s="44"/>
      <c r="N16" s="45"/>
    </row>
    <row r="17" spans="9:11" x14ac:dyDescent="0.2">
      <c r="J17" s="17"/>
      <c r="K17" s="17"/>
    </row>
    <row r="18" spans="9:11" x14ac:dyDescent="0.2">
      <c r="I18" s="24"/>
      <c r="J18" s="24"/>
      <c r="K18" s="17"/>
    </row>
    <row r="19" spans="9:11" x14ac:dyDescent="0.2">
      <c r="I19" s="17"/>
      <c r="J19" s="24"/>
      <c r="K19" s="17"/>
    </row>
    <row r="20" spans="9:11" x14ac:dyDescent="0.2">
      <c r="I20" s="17"/>
      <c r="J20" s="24"/>
      <c r="K20" s="17"/>
    </row>
    <row r="21" spans="9:11" x14ac:dyDescent="0.2">
      <c r="I21" s="17"/>
      <c r="J21" s="25"/>
    </row>
    <row r="22" spans="9:11" x14ac:dyDescent="0.2">
      <c r="I22" s="17"/>
      <c r="J22" s="19"/>
    </row>
    <row r="23" spans="9:11" x14ac:dyDescent="0.2">
      <c r="I23" s="17"/>
      <c r="J23" s="25"/>
    </row>
    <row r="24" spans="9:11" x14ac:dyDescent="0.2">
      <c r="I24" s="17"/>
      <c r="J24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произвотства</vt:lpstr>
      <vt:lpstr>складь</vt:lpstr>
      <vt:lpstr>имя</vt:lpstr>
      <vt:lpstr>рецепт</vt:lpstr>
      <vt:lpstr>газ_сок</vt:lpstr>
      <vt:lpstr>лимонад</vt:lpstr>
      <vt:lpstr>натур_сок</vt:lpstr>
      <vt:lpstr>список</vt:lpstr>
      <vt:lpstr>хол_кофе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</dc:creator>
  <cp:lastModifiedBy>Boroda</cp:lastModifiedBy>
  <dcterms:created xsi:type="dcterms:W3CDTF">2015-11-30T13:01:52Z</dcterms:created>
  <dcterms:modified xsi:type="dcterms:W3CDTF">2015-12-08T19:03:28Z</dcterms:modified>
</cp:coreProperties>
</file>