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G13" i="2" l="1"/>
  <c r="G11" i="2" l="1"/>
  <c r="G15" i="2" l="1"/>
  <c r="G17" i="2" l="1"/>
</calcChain>
</file>

<file path=xl/sharedStrings.xml><?xml version="1.0" encoding="utf-8"?>
<sst xmlns="http://schemas.openxmlformats.org/spreadsheetml/2006/main" count="16" uniqueCount="14">
  <si>
    <t>Цена метра</t>
  </si>
  <si>
    <t>Система</t>
  </si>
  <si>
    <t xml:space="preserve"> S объекта</t>
  </si>
  <si>
    <t>Расчет стоимости м2</t>
  </si>
  <si>
    <t>Экз.печати</t>
  </si>
  <si>
    <t>Цена часа</t>
  </si>
  <si>
    <t>АППЗ</t>
  </si>
  <si>
    <t>Цена проекта</t>
  </si>
  <si>
    <t>Время на проект</t>
  </si>
  <si>
    <t xml:space="preserve"> часов</t>
  </si>
  <si>
    <t>рублей</t>
  </si>
  <si>
    <t>штук</t>
  </si>
  <si>
    <t>м2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</si>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</sst>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2"/>
      <color theme="0"/>
      <name val="Times"/>
      <family val="1"/>
    </font>
    <font>
      <sz val="12"/>
      <color theme="1"/>
      <name val="Times"/>
      <family val="1"/>
    </font>
    <font>
      <sz val="14"/>
      <color theme="0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2" fillId="2" borderId="5" xfId="1" applyFont="1" applyBorder="1"/>
    <xf numFmtId="0" fontId="2" fillId="2" borderId="0" xfId="1" applyFont="1" applyBorder="1"/>
    <xf numFmtId="0" fontId="2" fillId="2" borderId="6" xfId="1" applyFont="1" applyBorder="1"/>
    <xf numFmtId="0" fontId="2" fillId="2" borderId="7" xfId="1" applyFont="1" applyBorder="1"/>
    <xf numFmtId="0" fontId="2" fillId="2" borderId="8" xfId="1" applyFont="1" applyBorder="1"/>
    <xf numFmtId="0" fontId="2" fillId="2" borderId="9" xfId="1" applyFont="1" applyBorder="1"/>
    <xf numFmtId="0" fontId="2" fillId="2" borderId="6" xfId="1" applyFont="1" applyBorder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wrapText="1"/>
    </xf>
    <xf numFmtId="0" fontId="4" fillId="2" borderId="2" xfId="1" applyFont="1" applyBorder="1" applyAlignment="1">
      <alignment horizontal="center" vertical="center"/>
    </xf>
    <xf numFmtId="0" fontId="4" fillId="2" borderId="3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4"/>
  <sheetViews>
    <sheetView tabSelected="1" workbookViewId="0">
      <selection activeCell="G10" sqref="G10"/>
    </sheetView>
  </sheetViews>
  <sheetFormatPr defaultRowHeight="15" x14ac:dyDescent="0.25"/>
  <cols>
    <col min="1" max="1" width="15.28515625" style="11" customWidth="1"/>
    <col min="2" max="3" width="9.140625" style="11"/>
    <col min="4" max="4" width="6" customWidth="1"/>
    <col min="5" max="5" width="13.85546875" customWidth="1"/>
    <col min="6" max="6" width="6.42578125" customWidth="1"/>
    <col min="7" max="7" width="14" customWidth="1"/>
    <col min="8" max="8" width="2" customWidth="1"/>
    <col min="10" max="10" width="9.140625" style="11"/>
    <col min="11" max="11" width="84.28515625" style="11" customWidth="1"/>
    <col min="12" max="12" width="9.140625" style="11"/>
  </cols>
  <sheetData>
    <row r="1" spans="4:26" s="11" customFormat="1" x14ac:dyDescent="0.25"/>
    <row r="2" spans="4:26" s="11" customFormat="1" x14ac:dyDescent="0.25"/>
    <row r="3" spans="4:26" s="11" customFormat="1" ht="15.75" thickBot="1" x14ac:dyDescent="0.3"/>
    <row r="4" spans="4:26" ht="30" customHeight="1" thickBot="1" x14ac:dyDescent="0.3">
      <c r="D4" s="13" t="s">
        <v>3</v>
      </c>
      <c r="E4" s="14"/>
      <c r="F4" s="14"/>
      <c r="G4" s="14"/>
      <c r="H4" s="14"/>
      <c r="I4" s="15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4:26" ht="18" customHeight="1" thickBot="1" x14ac:dyDescent="0.3">
      <c r="D5" s="4"/>
      <c r="E5" s="5" t="s">
        <v>1</v>
      </c>
      <c r="F5" s="5"/>
      <c r="G5" s="1" t="s">
        <v>6</v>
      </c>
      <c r="H5" s="5"/>
      <c r="I5" s="6"/>
      <c r="K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4:26" ht="16.5" thickBot="1" x14ac:dyDescent="0.3">
      <c r="D6" s="4"/>
      <c r="E6" s="5"/>
      <c r="F6" s="5"/>
      <c r="G6" s="5"/>
      <c r="H6" s="5"/>
      <c r="I6" s="6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4:26" ht="16.5" thickBot="1" x14ac:dyDescent="0.3">
      <c r="D7" s="4"/>
      <c r="E7" s="5" t="s">
        <v>2</v>
      </c>
      <c r="F7" s="5"/>
      <c r="G7" s="1">
        <v>150</v>
      </c>
      <c r="H7" s="5"/>
      <c r="I7" s="6" t="s">
        <v>12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4:26" ht="16.5" thickBot="1" x14ac:dyDescent="0.3">
      <c r="D8" s="4"/>
      <c r="E8" s="5"/>
      <c r="F8" s="5"/>
      <c r="G8" s="5"/>
      <c r="H8" s="5"/>
      <c r="I8" s="6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4:26" ht="16.5" thickBot="1" x14ac:dyDescent="0.3">
      <c r="D9" s="4"/>
      <c r="E9" s="5" t="s">
        <v>4</v>
      </c>
      <c r="F9" s="5"/>
      <c r="G9" s="1">
        <v>1</v>
      </c>
      <c r="H9" s="5"/>
      <c r="I9" s="6" t="s">
        <v>11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4:26" ht="16.5" thickBot="1" x14ac:dyDescent="0.3">
      <c r="D10" s="4"/>
      <c r="E10" s="5"/>
      <c r="F10" s="5"/>
      <c r="G10" s="5" t="s">
        <v>13</v>
      </c>
      <c r="H10" s="5"/>
      <c r="I10" s="6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4:26" ht="16.5" thickBot="1" x14ac:dyDescent="0.3">
      <c r="D11" s="4"/>
      <c r="E11" s="5" t="s">
        <v>8</v>
      </c>
      <c r="F11" s="5"/>
      <c r="G11" s="2">
        <f>LOOKUP(G5,{"АППЗ","ДП"},{0.0024,0.0005})*G7+ LOOKUP(G5,{"АППЗ","ДП"},{15.68,15.56})</f>
        <v>16.04</v>
      </c>
      <c r="H11" s="5"/>
      <c r="I11" s="10" t="s">
        <v>9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4:26" ht="16.5" thickBot="1" x14ac:dyDescent="0.3">
      <c r="D12" s="4"/>
      <c r="E12" s="5"/>
      <c r="F12" s="5"/>
      <c r="G12" s="5"/>
      <c r="H12" s="5"/>
      <c r="I12" s="6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4:26" ht="16.5" thickBot="1" x14ac:dyDescent="0.3">
      <c r="D13" s="4"/>
      <c r="E13" s="5" t="s">
        <v>5</v>
      </c>
      <c r="F13" s="5"/>
      <c r="G13" s="1">
        <f>1.1*1.18*375</f>
        <v>486.75</v>
      </c>
      <c r="H13" s="5"/>
      <c r="I13" s="10" t="s">
        <v>10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4:26" ht="16.5" thickBot="1" x14ac:dyDescent="0.3">
      <c r="D14" s="4"/>
      <c r="E14" s="5"/>
      <c r="F14" s="5"/>
      <c r="G14" s="5"/>
      <c r="H14" s="5"/>
      <c r="I14" s="6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4:26" ht="16.5" thickBot="1" x14ac:dyDescent="0.3">
      <c r="D15" s="4"/>
      <c r="E15" s="5" t="s">
        <v>0</v>
      </c>
      <c r="F15" s="5"/>
      <c r="G15" s="3">
        <f>((G11*G13) + (2500*G9))/G7</f>
        <v>68.716466666666662</v>
      </c>
      <c r="H15" s="5"/>
      <c r="I15" s="6" t="s">
        <v>10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4:26" ht="16.5" thickBot="1" x14ac:dyDescent="0.3">
      <c r="D16" s="4"/>
      <c r="E16" s="5"/>
      <c r="F16" s="5"/>
      <c r="G16" s="5"/>
      <c r="H16" s="5"/>
      <c r="I16" s="6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4:26" ht="16.5" thickBot="1" x14ac:dyDescent="0.3">
      <c r="D17" s="4"/>
      <c r="E17" s="5" t="s">
        <v>7</v>
      </c>
      <c r="F17" s="5"/>
      <c r="G17" s="3">
        <f>G15*G7</f>
        <v>10307.469999999999</v>
      </c>
      <c r="H17" s="5"/>
      <c r="I17" s="6" t="s">
        <v>10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4:26" ht="16.5" thickBot="1" x14ac:dyDescent="0.3">
      <c r="D18" s="7"/>
      <c r="E18" s="8"/>
      <c r="F18" s="8"/>
      <c r="G18" s="8"/>
      <c r="H18" s="8"/>
      <c r="I18" s="9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4:26" s="11" customFormat="1" x14ac:dyDescent="0.25"/>
    <row r="20" spans="4:26" s="11" customFormat="1" x14ac:dyDescent="0.25"/>
    <row r="21" spans="4:26" s="11" customFormat="1" x14ac:dyDescent="0.25"/>
    <row r="22" spans="4:26" s="11" customFormat="1" x14ac:dyDescent="0.25"/>
    <row r="23" spans="4:26" s="11" customFormat="1" x14ac:dyDescent="0.25"/>
    <row r="24" spans="4:26" s="11" customFormat="1" x14ac:dyDescent="0.25"/>
    <row r="25" spans="4:26" s="11" customFormat="1" x14ac:dyDescent="0.25"/>
    <row r="26" spans="4:26" s="11" customFormat="1" x14ac:dyDescent="0.25"/>
    <row r="27" spans="4:26" s="11" customFormat="1" x14ac:dyDescent="0.25"/>
    <row r="28" spans="4:26" s="11" customFormat="1" x14ac:dyDescent="0.25"/>
    <row r="29" spans="4:26" s="11" customFormat="1" x14ac:dyDescent="0.25"/>
    <row r="30" spans="4:26" s="11" customFormat="1" x14ac:dyDescent="0.25"/>
    <row r="31" spans="4:26" s="11" customFormat="1" x14ac:dyDescent="0.25"/>
    <row r="32" spans="4:26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</sheetData>
  <mergeCells count="1">
    <mergeCell ref="D4:I4"/>
  </mergeCells>
  <dataValidations count="2">
    <dataValidation type="list" allowBlank="1" showInputMessage="1" showErrorMessage="1" sqref="G9">
      <formula1>"1,2,3,4,5,6"</formula1>
    </dataValidation>
    <dataValidation type="list" allowBlank="1" showInputMessage="1" showErrorMessage="1" sqref="G5">
      <formula1>"АППЗ,ДП"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2015-12-03T10:45:13Z</dcterms:modified>
</cp:coreProperties>
</file>