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5315" windowHeight="11640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25725"/>
</workbook>
</file>

<file path=xl/calcChain.xml><?xml version="1.0" encoding="utf-8"?>
<calcChain xmlns="http://schemas.openxmlformats.org/spreadsheetml/2006/main">
  <c r="I40" i="6"/>
  <c r="I37"/>
  <c r="I34"/>
  <c r="I31"/>
  <c r="I28"/>
  <c r="I25"/>
  <c r="I22"/>
  <c r="I19"/>
  <c r="I16"/>
  <c r="I13"/>
  <c r="I10"/>
  <c r="I7"/>
  <c r="I6"/>
  <c r="I42"/>
  <c r="I39"/>
  <c r="I36"/>
  <c r="I33"/>
  <c r="I30"/>
  <c r="I27"/>
  <c r="I24"/>
  <c r="I21"/>
  <c r="I18"/>
  <c r="I15"/>
  <c r="I12"/>
  <c r="I9"/>
</calcChain>
</file>

<file path=xl/sharedStrings.xml><?xml version="1.0" encoding="utf-8"?>
<sst xmlns="http://schemas.openxmlformats.org/spreadsheetml/2006/main" count="1046" uniqueCount="321">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</sst>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zoomScale="70" zoomScaleNormal="70" workbookViewId="0">
      <pane ySplit="3" topLeftCell="A4" activePane="bottomLeft" state="frozen"/>
      <selection pane="bottomLeft" activeCell="I7" sqref="I7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7.140625" style="50" customWidth="1"/>
    <col min="11" max="11" width="19.85546875" style="50" customWidth="1"/>
    <col min="12" max="16384" width="9.140625" style="1"/>
  </cols>
  <sheetData>
    <row r="1" spans="1:11" ht="20.25" customHeight="1">
      <c r="A1" s="93" t="s">
        <v>10</v>
      </c>
      <c r="B1" s="93"/>
      <c r="C1" s="94" t="s">
        <v>0</v>
      </c>
      <c r="D1" s="94"/>
      <c r="E1" s="94"/>
      <c r="F1" s="95" t="s">
        <v>1</v>
      </c>
      <c r="G1" s="78" t="s">
        <v>6</v>
      </c>
      <c r="H1" s="78" t="s">
        <v>7</v>
      </c>
      <c r="I1" s="99" t="s">
        <v>2</v>
      </c>
      <c r="J1" s="99"/>
      <c r="K1" s="99"/>
    </row>
    <row r="2" spans="1:11" ht="36" customHeight="1">
      <c r="A2" s="40" t="s">
        <v>8</v>
      </c>
      <c r="B2" s="11" t="s">
        <v>11</v>
      </c>
      <c r="C2" s="94"/>
      <c r="D2" s="94"/>
      <c r="E2" s="94"/>
      <c r="F2" s="95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96">
        <v>3</v>
      </c>
      <c r="D3" s="97"/>
      <c r="E3" s="98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84">
        <v>2</v>
      </c>
      <c r="B4" s="84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81"/>
      <c r="J4" s="77"/>
      <c r="K4" s="41"/>
    </row>
    <row r="5" spans="1:11" ht="17.100000000000001" customHeight="1">
      <c r="A5" s="84"/>
      <c r="B5" s="84"/>
      <c r="C5" s="45"/>
      <c r="D5" s="36"/>
      <c r="E5" s="46"/>
      <c r="F5" s="42">
        <v>107</v>
      </c>
      <c r="G5" s="8"/>
      <c r="H5" s="38"/>
      <c r="I5" s="81"/>
      <c r="J5" s="77"/>
      <c r="K5" s="41"/>
    </row>
    <row r="6" spans="1:11" ht="17.100000000000001" customHeight="1">
      <c r="A6" s="84"/>
      <c r="B6" s="84"/>
      <c r="C6" s="82">
        <v>2</v>
      </c>
      <c r="D6" s="85" t="s">
        <v>12</v>
      </c>
      <c r="E6" s="87" t="s">
        <v>296</v>
      </c>
      <c r="F6" s="89"/>
      <c r="G6" s="91" t="s">
        <v>13</v>
      </c>
      <c r="H6" s="38"/>
      <c r="I6" s="81" t="str">
        <f>IF(AND(F5&gt;100,F5&lt;170),IF(G6="П",IF(G4="П","-","-"),IF(G4="П","ГВ-4433-02М","-")),"ГВ-4433-02М")</f>
        <v>-</v>
      </c>
      <c r="J6" s="77"/>
      <c r="K6" s="41"/>
    </row>
    <row r="7" spans="1:11" ht="17.100000000000001" customHeight="1">
      <c r="A7" s="84"/>
      <c r="B7" s="84"/>
      <c r="C7" s="83"/>
      <c r="D7" s="86"/>
      <c r="E7" s="88"/>
      <c r="F7" s="90"/>
      <c r="G7" s="92"/>
      <c r="H7" s="48"/>
      <c r="I7" s="81" t="str">
        <f>IF(AND(F5&gt;100,F5&lt;170),IF(G6="П",IF(G4="П","ГВ-4433-02М","ГВ-4433-02М"),IF(G4="П","-","ГВ-4433-02М")),"ГВ-4433-02М")</f>
        <v>ГВ-4433-02М</v>
      </c>
      <c r="J7" s="77"/>
      <c r="K7" s="41"/>
    </row>
    <row r="8" spans="1:11" ht="17.100000000000001" customHeight="1">
      <c r="A8" s="84"/>
      <c r="B8" s="84"/>
      <c r="C8" s="45"/>
      <c r="D8" s="36"/>
      <c r="E8" s="46"/>
      <c r="F8" s="42">
        <v>180</v>
      </c>
      <c r="G8" s="8"/>
      <c r="H8" s="38"/>
      <c r="I8" s="81"/>
      <c r="J8" s="77"/>
      <c r="K8" s="41"/>
    </row>
    <row r="9" spans="1:11" ht="17.100000000000001" customHeight="1">
      <c r="A9" s="84"/>
      <c r="B9" s="84"/>
      <c r="C9" s="82">
        <v>3</v>
      </c>
      <c r="D9" s="82" t="s">
        <v>12</v>
      </c>
      <c r="E9" s="82" t="s">
        <v>296</v>
      </c>
      <c r="F9" s="82"/>
      <c r="G9" s="82" t="s">
        <v>13</v>
      </c>
      <c r="H9" s="48"/>
      <c r="I9" s="81" t="str">
        <f>IF(AND(F8&gt;100,F8&lt;170),IF(G9="П",IF(G7="П","-","-"),IF(G7="П","ГВ-4433-02М","-")),"ГВ-4433-02М")</f>
        <v>ГВ-4433-02М</v>
      </c>
      <c r="J9" s="77"/>
      <c r="K9" s="41"/>
    </row>
    <row r="10" spans="1:11" ht="17.100000000000001" customHeight="1">
      <c r="A10" s="84"/>
      <c r="B10" s="84"/>
      <c r="C10" s="83"/>
      <c r="D10" s="83"/>
      <c r="E10" s="83"/>
      <c r="F10" s="83"/>
      <c r="G10" s="83"/>
      <c r="H10" s="48"/>
      <c r="I10" s="81" t="str">
        <f>IF(AND(F8&gt;100,F8&lt;170),IF(G9="П",IF(G7="П","ГВ-4433-02М","ГВ-4433-02М"),IF(G7="П","-","ГВ-4433-02М")),"ГВ-4433-02М")</f>
        <v>ГВ-4433-02М</v>
      </c>
      <c r="J10" s="77"/>
      <c r="K10" s="41"/>
    </row>
    <row r="11" spans="1:11" ht="17.100000000000001" customHeight="1">
      <c r="A11" s="84"/>
      <c r="B11" s="84"/>
      <c r="C11" s="45"/>
      <c r="D11" s="36"/>
      <c r="E11" s="46"/>
      <c r="F11" s="42">
        <v>157</v>
      </c>
      <c r="G11" s="8"/>
      <c r="H11" s="38"/>
      <c r="I11" s="81"/>
      <c r="J11" s="77"/>
      <c r="K11" s="41"/>
    </row>
    <row r="12" spans="1:11" ht="17.100000000000001" customHeight="1">
      <c r="A12" s="84"/>
      <c r="B12" s="84"/>
      <c r="C12" s="82">
        <v>4</v>
      </c>
      <c r="D12" s="82" t="s">
        <v>12</v>
      </c>
      <c r="E12" s="82" t="s">
        <v>296</v>
      </c>
      <c r="F12" s="82"/>
      <c r="G12" s="82" t="s">
        <v>14</v>
      </c>
      <c r="H12" s="48"/>
      <c r="I12" s="81" t="str">
        <f>IF(AND(F11&gt;100,F11&lt;170),IF(G12="П",IF(G10="П","-","-"),IF(G10="П","ГВ-4433-02М","-")),"ГВ-4433-02М")</f>
        <v>-</v>
      </c>
      <c r="J12" s="77"/>
      <c r="K12" s="41"/>
    </row>
    <row r="13" spans="1:11" ht="17.100000000000001" customHeight="1">
      <c r="A13" s="84"/>
      <c r="B13" s="84"/>
      <c r="C13" s="83"/>
      <c r="D13" s="83"/>
      <c r="E13" s="83"/>
      <c r="F13" s="83"/>
      <c r="G13" s="83"/>
      <c r="H13" s="48"/>
      <c r="I13" s="81" t="str">
        <f>IF(AND(F11&gt;100,F11&lt;170),IF(G12="П",IF(G10="П","ГВ-4433-02М","ГВ-4433-02М"),IF(G10="П","-","ГВ-4433-02М")),"ГВ-4433-02М")</f>
        <v>ГВ-4433-02М</v>
      </c>
      <c r="J13" s="77"/>
      <c r="K13" s="41"/>
    </row>
    <row r="14" spans="1:11" ht="17.100000000000001" customHeight="1">
      <c r="A14" s="84"/>
      <c r="B14" s="84"/>
      <c r="C14" s="45"/>
      <c r="D14" s="36"/>
      <c r="E14" s="46"/>
      <c r="F14" s="42">
        <v>179</v>
      </c>
      <c r="G14" s="8"/>
      <c r="H14" s="38"/>
      <c r="I14" s="81"/>
      <c r="J14" s="77"/>
      <c r="K14" s="41"/>
    </row>
    <row r="15" spans="1:11" ht="17.100000000000001" customHeight="1">
      <c r="A15" s="84"/>
      <c r="B15" s="84"/>
      <c r="C15" s="82">
        <v>5</v>
      </c>
      <c r="D15" s="82" t="s">
        <v>12</v>
      </c>
      <c r="E15" s="82" t="s">
        <v>296</v>
      </c>
      <c r="F15" s="82"/>
      <c r="G15" s="82" t="s">
        <v>13</v>
      </c>
      <c r="H15" s="48"/>
      <c r="I15" s="81" t="str">
        <f>IF(AND(F14&gt;100,F14&lt;170),IF(G15="П",IF(G13="П","-","-"),IF(G13="П","ГВ-4433-02М","-")),"ГВ-4433-02М")</f>
        <v>ГВ-4433-02М</v>
      </c>
      <c r="J15" s="77"/>
      <c r="K15" s="41"/>
    </row>
    <row r="16" spans="1:11" ht="17.100000000000001" customHeight="1">
      <c r="A16" s="84"/>
      <c r="B16" s="84"/>
      <c r="C16" s="83"/>
      <c r="D16" s="83"/>
      <c r="E16" s="83"/>
      <c r="F16" s="83"/>
      <c r="G16" s="83"/>
      <c r="H16" s="48"/>
      <c r="I16" s="81" t="str">
        <f>IF(AND(F14&gt;100,F14&lt;170),IF(G15="П",IF(G13="П","ГВ-4433-02М","ГВ-4433-02М"),IF(G13="П","-","ГВ-4433-02М")),"ГВ-4433-02М")</f>
        <v>ГВ-4433-02М</v>
      </c>
      <c r="J16" s="77"/>
      <c r="K16" s="41"/>
    </row>
    <row r="17" spans="1:11" ht="17.100000000000001" customHeight="1">
      <c r="A17" s="84"/>
      <c r="B17" s="84"/>
      <c r="C17" s="45"/>
      <c r="D17" s="36"/>
      <c r="E17" s="46"/>
      <c r="F17" s="42">
        <v>192</v>
      </c>
      <c r="G17" s="8"/>
      <c r="H17" s="38"/>
      <c r="I17" s="81"/>
      <c r="J17" s="77"/>
      <c r="K17" s="41"/>
    </row>
    <row r="18" spans="1:11" ht="17.100000000000001" customHeight="1">
      <c r="A18" s="84"/>
      <c r="B18" s="84"/>
      <c r="C18" s="82">
        <v>6</v>
      </c>
      <c r="D18" s="82" t="s">
        <v>12</v>
      </c>
      <c r="E18" s="82" t="s">
        <v>296</v>
      </c>
      <c r="F18" s="82"/>
      <c r="G18" s="82" t="s">
        <v>14</v>
      </c>
      <c r="H18" s="48"/>
      <c r="I18" s="81" t="str">
        <f>IF(AND(F17&gt;100,F17&lt;170),IF(G18="П",IF(G16="П","-","-"),IF(G16="П","ГВ-4433-02М","-")),"ГВ-4433-02М")</f>
        <v>ГВ-4433-02М</v>
      </c>
      <c r="J18" s="77"/>
      <c r="K18" s="41"/>
    </row>
    <row r="19" spans="1:11" ht="17.100000000000001" customHeight="1">
      <c r="A19" s="84"/>
      <c r="B19" s="84"/>
      <c r="C19" s="83"/>
      <c r="D19" s="83"/>
      <c r="E19" s="83"/>
      <c r="F19" s="83"/>
      <c r="G19" s="83"/>
      <c r="H19" s="48"/>
      <c r="I19" s="81" t="str">
        <f>IF(AND(F17&gt;100,F17&lt;170),IF(G18="П",IF(G16="П","ГВ-4433-02М","ГВ-4433-02М"),IF(G16="П","-","ГВ-4433-02М")),"ГВ-4433-02М")</f>
        <v>ГВ-4433-02М</v>
      </c>
      <c r="J19" s="77"/>
      <c r="K19" s="41"/>
    </row>
    <row r="20" spans="1:11" ht="17.100000000000001" customHeight="1">
      <c r="A20" s="84"/>
      <c r="B20" s="84"/>
      <c r="C20" s="45"/>
      <c r="D20" s="36"/>
      <c r="E20" s="46"/>
      <c r="F20" s="42">
        <v>72</v>
      </c>
      <c r="G20" s="8"/>
      <c r="H20" s="38"/>
      <c r="I20" s="81"/>
      <c r="J20" s="77"/>
      <c r="K20" s="41"/>
    </row>
    <row r="21" spans="1:11" ht="17.100000000000001" customHeight="1">
      <c r="A21" s="84"/>
      <c r="B21" s="84"/>
      <c r="C21" s="82">
        <v>7</v>
      </c>
      <c r="D21" s="82" t="s">
        <v>12</v>
      </c>
      <c r="E21" s="82" t="s">
        <v>296</v>
      </c>
      <c r="F21" s="82"/>
      <c r="G21" s="82" t="s">
        <v>13</v>
      </c>
      <c r="H21" s="48"/>
      <c r="I21" s="81" t="str">
        <f>IF(AND(F20&gt;100,F20&lt;170),IF(G21="П",IF(G19="П","-","-"),IF(G19="П","ГВ-4433-02М","-")),"ГВ-4433-02М")</f>
        <v>ГВ-4433-02М</v>
      </c>
      <c r="J21" s="77"/>
      <c r="K21" s="41"/>
    </row>
    <row r="22" spans="1:11" ht="17.100000000000001" customHeight="1">
      <c r="A22" s="84"/>
      <c r="B22" s="84"/>
      <c r="C22" s="83"/>
      <c r="D22" s="83"/>
      <c r="E22" s="83"/>
      <c r="F22" s="83"/>
      <c r="G22" s="83"/>
      <c r="H22" s="48"/>
      <c r="I22" s="81" t="str">
        <f>IF(AND(F20&gt;100,F20&lt;170),IF(G21="П",IF(G19="П","ГВ-4433-02М","ГВ-4433-02М"),IF(G19="П","-","ГВ-4433-02М")),"ГВ-4433-02М")</f>
        <v>ГВ-4433-02М</v>
      </c>
      <c r="J22" s="77"/>
      <c r="K22" s="41"/>
    </row>
    <row r="23" spans="1:11" ht="17.100000000000001" customHeight="1">
      <c r="A23" s="84"/>
      <c r="B23" s="84"/>
      <c r="C23" s="45"/>
      <c r="D23" s="36"/>
      <c r="E23" s="46"/>
      <c r="F23" s="42">
        <v>132</v>
      </c>
      <c r="G23" s="8"/>
      <c r="H23" s="38"/>
      <c r="I23" s="81"/>
      <c r="J23" s="77"/>
      <c r="K23" s="41"/>
    </row>
    <row r="24" spans="1:11" ht="17.100000000000001" customHeight="1">
      <c r="A24" s="84"/>
      <c r="B24" s="84"/>
      <c r="C24" s="82">
        <v>8</v>
      </c>
      <c r="D24" s="82" t="s">
        <v>12</v>
      </c>
      <c r="E24" s="82" t="s">
        <v>296</v>
      </c>
      <c r="F24" s="82"/>
      <c r="G24" s="82" t="s">
        <v>14</v>
      </c>
      <c r="H24" s="48"/>
      <c r="I24" s="81" t="str">
        <f>IF(AND(F23&gt;100,F23&lt;170),IF(G24="П",IF(G22="П","-","-"),IF(G22="П","ГВ-4433-02М","-")),"ГВ-4433-02М")</f>
        <v>-</v>
      </c>
      <c r="J24" s="77"/>
      <c r="K24" s="41"/>
    </row>
    <row r="25" spans="1:11" ht="17.100000000000001" customHeight="1">
      <c r="A25" s="84"/>
      <c r="B25" s="84"/>
      <c r="C25" s="83"/>
      <c r="D25" s="83"/>
      <c r="E25" s="83"/>
      <c r="F25" s="83"/>
      <c r="G25" s="83"/>
      <c r="H25" s="48"/>
      <c r="I25" s="81" t="str">
        <f>IF(AND(F23&gt;100,F23&lt;170),IF(G24="П",IF(G22="П","ГВ-4433-02М","ГВ-4433-02М"),IF(G22="П","-","ГВ-4433-02М")),"ГВ-4433-02М")</f>
        <v>ГВ-4433-02М</v>
      </c>
      <c r="J25" s="77"/>
      <c r="K25" s="41"/>
    </row>
    <row r="26" spans="1:11" ht="17.100000000000001" customHeight="1">
      <c r="A26" s="84"/>
      <c r="B26" s="84"/>
      <c r="C26" s="45"/>
      <c r="D26" s="36"/>
      <c r="E26" s="46"/>
      <c r="F26" s="42">
        <v>126</v>
      </c>
      <c r="G26" s="8"/>
      <c r="H26" s="38"/>
      <c r="I26" s="81"/>
      <c r="J26" s="77"/>
      <c r="K26" s="41"/>
    </row>
    <row r="27" spans="1:11" ht="17.100000000000001" customHeight="1">
      <c r="A27" s="84"/>
      <c r="B27" s="84"/>
      <c r="C27" s="82">
        <v>9</v>
      </c>
      <c r="D27" s="82" t="s">
        <v>12</v>
      </c>
      <c r="E27" s="82" t="s">
        <v>296</v>
      </c>
      <c r="F27" s="82"/>
      <c r="G27" s="82" t="s">
        <v>14</v>
      </c>
      <c r="H27" s="82"/>
      <c r="I27" s="81" t="str">
        <f>IF(AND(F26&gt;100,F26&lt;170),IF(G27="П",IF(G25="П","-","-"),IF(G25="П","ГВ-4433-02М","-")),"ГВ-4433-02М")</f>
        <v>-</v>
      </c>
      <c r="J27" s="77"/>
      <c r="K27" s="41"/>
    </row>
    <row r="28" spans="1:11" ht="17.100000000000001" customHeight="1">
      <c r="A28" s="84"/>
      <c r="B28" s="84"/>
      <c r="C28" s="83"/>
      <c r="D28" s="83"/>
      <c r="E28" s="83"/>
      <c r="F28" s="83"/>
      <c r="G28" s="83"/>
      <c r="H28" s="83"/>
      <c r="I28" s="81" t="str">
        <f>IF(AND(F26&gt;100,F26&lt;170),IF(G27="П",IF(G25="П","ГВ-4433-02М","ГВ-4433-02М"),IF(G25="П","-","ГВ-4433-02М")),"ГВ-4433-02М")</f>
        <v>ГВ-4433-02М</v>
      </c>
      <c r="J28" s="77"/>
      <c r="K28" s="41"/>
    </row>
    <row r="29" spans="1:11" ht="17.100000000000001" customHeight="1">
      <c r="A29" s="84"/>
      <c r="B29" s="84"/>
      <c r="C29" s="45"/>
      <c r="D29" s="36"/>
      <c r="E29" s="46"/>
      <c r="F29" s="42">
        <v>110</v>
      </c>
      <c r="G29" s="8"/>
      <c r="H29" s="38"/>
      <c r="I29" s="81"/>
      <c r="J29" s="77"/>
      <c r="K29" s="41"/>
    </row>
    <row r="30" spans="1:11" ht="17.100000000000001" customHeight="1">
      <c r="A30" s="84"/>
      <c r="B30" s="84"/>
      <c r="C30" s="82">
        <v>10</v>
      </c>
      <c r="D30" s="82" t="s">
        <v>12</v>
      </c>
      <c r="E30" s="82" t="s">
        <v>296</v>
      </c>
      <c r="F30" s="82"/>
      <c r="G30" s="82" t="s">
        <v>13</v>
      </c>
      <c r="H30" s="82"/>
      <c r="I30" s="81" t="str">
        <f>IF(AND(F29&gt;100,F29&lt;170),IF(G30="П",IF(G28="П","-","-"),IF(G28="П","ГВ-4433-02М","-")),"ГВ-4433-02М")</f>
        <v>-</v>
      </c>
      <c r="J30" s="77"/>
      <c r="K30" s="41"/>
    </row>
    <row r="31" spans="1:11" ht="17.100000000000001" customHeight="1">
      <c r="A31" s="84"/>
      <c r="B31" s="84"/>
      <c r="C31" s="83"/>
      <c r="D31" s="83"/>
      <c r="E31" s="83"/>
      <c r="F31" s="83"/>
      <c r="G31" s="83"/>
      <c r="H31" s="83"/>
      <c r="I31" s="81" t="str">
        <f>IF(AND(F29&gt;100,F29&lt;170),IF(G30="П",IF(G28="П","ГВ-4433-02М","ГВ-4433-02М"),IF(G28="П","-","ГВ-4433-02М")),"ГВ-4433-02М")</f>
        <v>ГВ-4433-02М</v>
      </c>
      <c r="J31" s="77"/>
      <c r="K31" s="41"/>
    </row>
    <row r="32" spans="1:11" ht="17.100000000000001" customHeight="1">
      <c r="A32" s="84"/>
      <c r="B32" s="84"/>
      <c r="C32" s="45"/>
      <c r="D32" s="36"/>
      <c r="E32" s="46"/>
      <c r="F32" s="42">
        <v>142</v>
      </c>
      <c r="G32" s="8"/>
      <c r="H32" s="38"/>
      <c r="I32" s="81"/>
      <c r="J32" s="77"/>
      <c r="K32" s="41"/>
    </row>
    <row r="33" spans="1:11" ht="17.100000000000001" customHeight="1">
      <c r="A33" s="84"/>
      <c r="B33" s="84"/>
      <c r="C33" s="82">
        <v>11</v>
      </c>
      <c r="D33" s="82" t="s">
        <v>12</v>
      </c>
      <c r="E33" s="82" t="s">
        <v>296</v>
      </c>
      <c r="F33" s="82"/>
      <c r="G33" s="82" t="s">
        <v>13</v>
      </c>
      <c r="H33" s="82"/>
      <c r="I33" s="81" t="str">
        <f>IF(AND(F32&gt;100,F32&lt;170),IF(G33="П",IF(G31="П","-","-"),IF(G31="П","ГВ-4433-02М","-")),"ГВ-4433-02М")</f>
        <v>-</v>
      </c>
      <c r="J33" s="77"/>
      <c r="K33" s="41"/>
    </row>
    <row r="34" spans="1:11" ht="17.100000000000001" customHeight="1">
      <c r="A34" s="84"/>
      <c r="B34" s="84"/>
      <c r="C34" s="83"/>
      <c r="D34" s="83"/>
      <c r="E34" s="83"/>
      <c r="F34" s="83"/>
      <c r="G34" s="83"/>
      <c r="H34" s="83"/>
      <c r="I34" s="81" t="str">
        <f>IF(AND(F32&gt;100,F32&lt;170),IF(G33="П",IF(G31="П","ГВ-4433-02М","ГВ-4433-02М"),IF(G31="П","-","ГВ-4433-02М")),"ГВ-4433-02М")</f>
        <v>ГВ-4433-02М</v>
      </c>
      <c r="J34" s="77"/>
      <c r="K34" s="41"/>
    </row>
    <row r="35" spans="1:11" ht="17.100000000000001" customHeight="1">
      <c r="A35" s="84"/>
      <c r="B35" s="84"/>
      <c r="C35" s="47"/>
      <c r="D35" s="36"/>
      <c r="E35" s="47"/>
      <c r="F35" s="34">
        <v>164</v>
      </c>
      <c r="G35" s="35"/>
      <c r="H35" s="48"/>
      <c r="I35" s="81"/>
      <c r="J35" s="77"/>
      <c r="K35" s="41"/>
    </row>
    <row r="36" spans="1:11" ht="17.100000000000001" customHeight="1">
      <c r="A36" s="84"/>
      <c r="B36" s="84"/>
      <c r="C36" s="82">
        <v>12</v>
      </c>
      <c r="D36" s="82" t="s">
        <v>12</v>
      </c>
      <c r="E36" s="82" t="s">
        <v>296</v>
      </c>
      <c r="F36" s="82"/>
      <c r="G36" s="82" t="s">
        <v>13</v>
      </c>
      <c r="H36" s="82"/>
      <c r="I36" s="81" t="str">
        <f>IF(AND(F35&gt;100,F35&lt;170),IF(G36="П",IF(G34="П","-","-"),IF(G34="П","ГВ-4433-02М","-")),"ГВ-4433-02М")</f>
        <v>-</v>
      </c>
      <c r="J36" s="77"/>
      <c r="K36" s="41"/>
    </row>
    <row r="37" spans="1:11" ht="17.100000000000001" customHeight="1">
      <c r="A37" s="84"/>
      <c r="B37" s="84"/>
      <c r="C37" s="83"/>
      <c r="D37" s="83"/>
      <c r="E37" s="83"/>
      <c r="F37" s="83"/>
      <c r="G37" s="83"/>
      <c r="H37" s="83"/>
      <c r="I37" s="81" t="str">
        <f>IF(AND(F35&gt;100,F35&lt;170),IF(G36="П",IF(G34="П","ГВ-4433-02М","ГВ-4433-02М"),IF(G34="П","-","ГВ-4433-02М")),"ГВ-4433-02М")</f>
        <v>ГВ-4433-02М</v>
      </c>
      <c r="J37" s="77"/>
      <c r="K37" s="41"/>
    </row>
    <row r="38" spans="1:11" ht="17.100000000000001" customHeight="1">
      <c r="A38" s="84"/>
      <c r="B38" s="84"/>
      <c r="C38" s="45"/>
      <c r="D38" s="36"/>
      <c r="E38" s="46"/>
      <c r="F38" s="42">
        <v>191</v>
      </c>
      <c r="G38" s="8"/>
      <c r="H38" s="38"/>
      <c r="I38" s="81"/>
      <c r="J38" s="77"/>
      <c r="K38" s="41"/>
    </row>
    <row r="39" spans="1:11" ht="17.100000000000001" customHeight="1">
      <c r="A39" s="84"/>
      <c r="B39" s="84"/>
      <c r="C39" s="82">
        <v>13</v>
      </c>
      <c r="D39" s="82" t="s">
        <v>12</v>
      </c>
      <c r="E39" s="82" t="s">
        <v>296</v>
      </c>
      <c r="F39" s="82"/>
      <c r="G39" s="82" t="s">
        <v>13</v>
      </c>
      <c r="H39" s="82"/>
      <c r="I39" s="81" t="str">
        <f>IF(AND(F38&gt;100,F38&lt;170),IF(G39="П",IF(G37="П","-","-"),IF(G37="П","ГВ-4433-02М","-")),"ГВ-4433-02М")</f>
        <v>ГВ-4433-02М</v>
      </c>
      <c r="J39" s="77"/>
      <c r="K39" s="41"/>
    </row>
    <row r="40" spans="1:11" ht="17.100000000000001" customHeight="1">
      <c r="A40" s="84"/>
      <c r="B40" s="84"/>
      <c r="C40" s="83"/>
      <c r="D40" s="83"/>
      <c r="E40" s="83"/>
      <c r="F40" s="83"/>
      <c r="G40" s="83"/>
      <c r="H40" s="83"/>
      <c r="I40" s="81" t="str">
        <f>IF(AND(F38&gt;100,F38&lt;170),IF(G39="П",IF(G37="П","ГВ-4433-02М","ГВ-4433-02М"),IF(G37="П","-","ГВ-4433-02М")),"ГВ-4433-02М")</f>
        <v>ГВ-4433-02М</v>
      </c>
      <c r="J40" s="77"/>
      <c r="K40" s="41"/>
    </row>
    <row r="41" spans="1:11" ht="17.100000000000001" customHeight="1">
      <c r="A41" s="84"/>
      <c r="B41" s="84"/>
      <c r="C41" s="45"/>
      <c r="D41" s="36"/>
      <c r="E41" s="46"/>
      <c r="F41" s="79">
        <v>196</v>
      </c>
      <c r="G41" s="8"/>
      <c r="H41" s="38"/>
      <c r="I41" s="81"/>
      <c r="J41" s="77"/>
      <c r="K41" s="41"/>
    </row>
    <row r="42" spans="1:11" ht="17.100000000000001" customHeight="1">
      <c r="A42" s="84"/>
      <c r="B42" s="84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81" t="str">
        <f>IF(AND(F41&gt;100,F41&lt;170),IF(G42="П",IF(G40="П","-","-"),IF(G40="П","ГВ-4433-02М","-")),"ГВ-4433-02М")</f>
        <v>ГВ-4433-02М</v>
      </c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I1:K1"/>
    <mergeCell ref="F18:F19"/>
    <mergeCell ref="G18:G19"/>
    <mergeCell ref="C24:C25"/>
    <mergeCell ref="A1:B1"/>
    <mergeCell ref="C1:E2"/>
    <mergeCell ref="F1:F2"/>
    <mergeCell ref="C3:E3"/>
    <mergeCell ref="F6:F7"/>
    <mergeCell ref="G6:G7"/>
    <mergeCell ref="C12:C13"/>
    <mergeCell ref="D12:D13"/>
    <mergeCell ref="E12:E13"/>
    <mergeCell ref="F12:F13"/>
    <mergeCell ref="G12:G13"/>
    <mergeCell ref="A4:A42"/>
    <mergeCell ref="B4:B42"/>
    <mergeCell ref="C6:C7"/>
    <mergeCell ref="D6:D7"/>
    <mergeCell ref="E6:E7"/>
    <mergeCell ref="C18:C19"/>
    <mergeCell ref="D18:D19"/>
    <mergeCell ref="E18:E19"/>
    <mergeCell ref="C9:C10"/>
    <mergeCell ref="D9:D10"/>
    <mergeCell ref="E9:E10"/>
    <mergeCell ref="F9:F10"/>
    <mergeCell ref="G9:G10"/>
    <mergeCell ref="C15:C16"/>
    <mergeCell ref="D15:D16"/>
    <mergeCell ref="E15:E16"/>
    <mergeCell ref="F15:F16"/>
    <mergeCell ref="G15:G16"/>
    <mergeCell ref="H27:H28"/>
    <mergeCell ref="C21:C22"/>
    <mergeCell ref="D21:D22"/>
    <mergeCell ref="E21:E22"/>
    <mergeCell ref="F21:F22"/>
    <mergeCell ref="G21:G22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H33:H34"/>
    <mergeCell ref="C30:C31"/>
    <mergeCell ref="D30:D31"/>
    <mergeCell ref="E30:E31"/>
    <mergeCell ref="F30:F31"/>
    <mergeCell ref="G30:G31"/>
    <mergeCell ref="H30:H31"/>
    <mergeCell ref="C33:C34"/>
    <mergeCell ref="D33:D34"/>
    <mergeCell ref="E33:E34"/>
    <mergeCell ref="F33:F34"/>
    <mergeCell ref="G33:G34"/>
    <mergeCell ref="H39:H40"/>
    <mergeCell ref="C36:C37"/>
    <mergeCell ref="D36:D37"/>
    <mergeCell ref="E36:E37"/>
    <mergeCell ref="F36:F37"/>
    <mergeCell ref="G36:G37"/>
    <mergeCell ref="H36:H37"/>
    <mergeCell ref="C39:C40"/>
    <mergeCell ref="D39:D40"/>
    <mergeCell ref="E39:E40"/>
    <mergeCell ref="F39:F40"/>
    <mergeCell ref="G39:G40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5"/>
  <sheetViews>
    <sheetView zoomScaleNormal="100"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100" t="s">
        <v>22</v>
      </c>
      <c r="B3" s="100"/>
      <c r="C3" s="100"/>
      <c r="D3" s="100"/>
      <c r="E3" s="100"/>
      <c r="F3" s="100"/>
      <c r="G3" s="100"/>
      <c r="H3" s="100"/>
      <c r="I3" s="100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100" t="s">
        <v>117</v>
      </c>
      <c r="B60" s="100"/>
      <c r="C60" s="100"/>
      <c r="D60" s="100"/>
      <c r="E60" s="100"/>
      <c r="F60" s="100"/>
      <c r="G60" s="100"/>
      <c r="H60" s="100"/>
      <c r="I60" s="100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100" t="s">
        <v>139</v>
      </c>
      <c r="B77" s="100"/>
      <c r="C77" s="100"/>
      <c r="D77" s="100"/>
      <c r="E77" s="100"/>
      <c r="F77" s="100"/>
      <c r="G77" s="100"/>
      <c r="H77" s="100"/>
      <c r="I77" s="100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100" t="s">
        <v>223</v>
      </c>
      <c r="B158" s="100"/>
      <c r="C158" s="100"/>
      <c r="D158" s="100"/>
      <c r="E158" s="100"/>
      <c r="F158" s="100"/>
      <c r="G158" s="100"/>
      <c r="H158" s="100"/>
      <c r="I158" s="100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100" t="s">
        <v>263</v>
      </c>
      <c r="B197" s="100"/>
      <c r="C197" s="100"/>
      <c r="D197" s="100"/>
      <c r="E197" s="100"/>
      <c r="F197" s="100"/>
      <c r="G197" s="100"/>
      <c r="H197" s="100"/>
      <c r="I197" s="100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01" t="s">
        <v>312</v>
      </c>
      <c r="B1" s="102"/>
      <c r="C1" s="102"/>
      <c r="D1" s="102"/>
      <c r="E1" s="102"/>
      <c r="F1" s="102"/>
      <c r="G1" s="102"/>
    </row>
    <row r="2" spans="1:10" ht="15.75" thickBot="1"/>
    <row r="3" spans="1:10">
      <c r="A3" s="114" t="s">
        <v>298</v>
      </c>
      <c r="B3" s="115"/>
      <c r="C3" s="118" t="s">
        <v>299</v>
      </c>
      <c r="D3" s="114" t="s">
        <v>300</v>
      </c>
      <c r="E3" s="115"/>
      <c r="F3" s="120" t="s">
        <v>301</v>
      </c>
      <c r="G3" s="121"/>
      <c r="I3" t="s">
        <v>297</v>
      </c>
    </row>
    <row r="4" spans="1:10" ht="15.75" thickBot="1">
      <c r="A4" s="116"/>
      <c r="B4" s="117"/>
      <c r="C4" s="119"/>
      <c r="D4" s="116"/>
      <c r="E4" s="117"/>
      <c r="F4" s="122"/>
      <c r="G4" s="123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106" t="s">
        <v>13</v>
      </c>
      <c r="B6" s="106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24" t="s">
        <v>320</v>
      </c>
    </row>
    <row r="7" spans="1:10">
      <c r="A7" s="107"/>
      <c r="B7" s="107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25"/>
    </row>
    <row r="8" spans="1:10" ht="15.75" thickBot="1">
      <c r="A8" s="107"/>
      <c r="B8" s="107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106" t="s">
        <v>14</v>
      </c>
      <c r="B9" s="106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107"/>
      <c r="B10" s="107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107"/>
      <c r="B11" s="107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106" t="s">
        <v>14</v>
      </c>
      <c r="B12" s="106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107"/>
      <c r="B13" s="107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107"/>
      <c r="B14" s="107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03" t="s">
        <v>313</v>
      </c>
      <c r="B16" s="104"/>
      <c r="C16" s="104"/>
      <c r="D16" s="104"/>
      <c r="E16" s="104"/>
      <c r="F16" s="104"/>
      <c r="G16" s="105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114" t="s">
        <v>298</v>
      </c>
      <c r="B18" s="115"/>
      <c r="C18" s="118" t="s">
        <v>299</v>
      </c>
      <c r="D18" s="114" t="s">
        <v>300</v>
      </c>
      <c r="E18" s="115"/>
      <c r="F18" s="120" t="s">
        <v>301</v>
      </c>
      <c r="G18" s="121"/>
    </row>
    <row r="19" spans="1:7" ht="15.75" thickBot="1">
      <c r="A19" s="116"/>
      <c r="B19" s="117"/>
      <c r="C19" s="119"/>
      <c r="D19" s="116"/>
      <c r="E19" s="117"/>
      <c r="F19" s="122"/>
      <c r="G19" s="123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106" t="s">
        <v>13</v>
      </c>
      <c r="B21" s="111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107"/>
      <c r="B22" s="112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107"/>
      <c r="B23" s="112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107"/>
      <c r="B24" s="112"/>
      <c r="C24" s="109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08"/>
      <c r="B25" s="113"/>
      <c r="C25" s="109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106" t="s">
        <v>14</v>
      </c>
      <c r="B26" s="111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107"/>
      <c r="B27" s="112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107"/>
      <c r="B28" s="112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107"/>
      <c r="B29" s="112"/>
      <c r="C29" s="109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08"/>
      <c r="B30" s="113"/>
      <c r="C30" s="109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106" t="s">
        <v>14</v>
      </c>
      <c r="B31" s="106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107"/>
      <c r="B32" s="107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107"/>
      <c r="B33" s="107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107"/>
      <c r="B34" s="107"/>
      <c r="C34" s="109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08"/>
      <c r="B35" s="108"/>
      <c r="C35" s="110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D3:E4"/>
    <mergeCell ref="F3:G4"/>
    <mergeCell ref="A6:A8"/>
    <mergeCell ref="B6:B8"/>
    <mergeCell ref="J6:J7"/>
    <mergeCell ref="B9:B11"/>
    <mergeCell ref="A12:A14"/>
    <mergeCell ref="B12:B14"/>
    <mergeCell ref="A3:B4"/>
    <mergeCell ref="C3:C4"/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setimgr2</cp:lastModifiedBy>
  <cp:lastPrinted>2015-08-19T04:23:34Z</cp:lastPrinted>
  <dcterms:created xsi:type="dcterms:W3CDTF">2014-12-19T01:57:42Z</dcterms:created>
  <dcterms:modified xsi:type="dcterms:W3CDTF">2015-12-04T11:40:00Z</dcterms:modified>
</cp:coreProperties>
</file>