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20" activeTab="0"/>
  </bookViews>
  <sheets>
    <sheet name="КЛАДР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<sst xmlns="http://schemas.openxmlformats.org/spreadsheetml/2006/main" count="124" uniqueCount="102">
  <si>
    <t>КЛАРД Общий</t>
  </si>
  <si>
    <t>КЛАДР Адресных программ / Подрайонов</t>
  </si>
  <si>
    <t>Дано</t>
  </si>
  <si>
    <t>Город</t>
  </si>
  <si>
    <t>Макрорегион/Район</t>
  </si>
  <si>
    <t>Химки</t>
  </si>
  <si>
    <t>МО, городской округ</t>
  </si>
  <si>
    <t>Химки 1мкр</t>
  </si>
  <si>
    <t>Долгопрудный</t>
  </si>
  <si>
    <t>Химки 2мкр</t>
  </si>
  <si>
    <t>Одинцово</t>
  </si>
  <si>
    <t>МО, Одинцовский район</t>
  </si>
  <si>
    <t>Химки 3мкр</t>
  </si>
  <si>
    <t>Бибирево</t>
  </si>
  <si>
    <t>Москва</t>
  </si>
  <si>
    <t>Бибирево район</t>
  </si>
  <si>
    <t>Химки 4мкр</t>
  </si>
  <si>
    <t>Богородское</t>
  </si>
  <si>
    <t>Богородское район</t>
  </si>
  <si>
    <t>Химки 5мкр</t>
  </si>
  <si>
    <t>Вешняки</t>
  </si>
  <si>
    <t>Вешняки район</t>
  </si>
  <si>
    <t>Химки 6мкр</t>
  </si>
  <si>
    <t>Вост.Измайлово</t>
  </si>
  <si>
    <t>Восточное Измайлово район</t>
  </si>
  <si>
    <t>Химки 7мкр.СходняПодрез</t>
  </si>
  <si>
    <t>Выхино</t>
  </si>
  <si>
    <t>Выхино район</t>
  </si>
  <si>
    <t>Одинцово 1мкр</t>
  </si>
  <si>
    <t>Кунцево</t>
  </si>
  <si>
    <t>Кунцево район</t>
  </si>
  <si>
    <t>Одинцово 2мкр</t>
  </si>
  <si>
    <t>Хорошевский</t>
  </si>
  <si>
    <t>Хорошевский район</t>
  </si>
  <si>
    <t>Одинцово 3мкр</t>
  </si>
  <si>
    <t>Марьино</t>
  </si>
  <si>
    <t>Марьино район</t>
  </si>
  <si>
    <t>Одинцово 4мкр ВНИИССОК</t>
  </si>
  <si>
    <t>Капотня</t>
  </si>
  <si>
    <t>Капотня район</t>
  </si>
  <si>
    <t>Долгопрудный 1мкр</t>
  </si>
  <si>
    <t>Кузьминки</t>
  </si>
  <si>
    <t>Кузьминки район</t>
  </si>
  <si>
    <t>Долгопрудный 2мкр</t>
  </si>
  <si>
    <t>Люблино</t>
  </si>
  <si>
    <t>Люблино район</t>
  </si>
  <si>
    <t>Марьино 1 мкр.</t>
  </si>
  <si>
    <t>Марьино 2 мкр.</t>
  </si>
  <si>
    <t>Марьино 3 мкр.</t>
  </si>
  <si>
    <t>Марьино 4 мкр.</t>
  </si>
  <si>
    <t>Марьино 5 мкр.</t>
  </si>
  <si>
    <t>Марьино 6 мкр.</t>
  </si>
  <si>
    <t>Марьино 7 мкр.</t>
  </si>
  <si>
    <t>Марьино 8 мкр.</t>
  </si>
  <si>
    <t>Бибирево 1МКР</t>
  </si>
  <si>
    <t>Бибирево 2МКР</t>
  </si>
  <si>
    <t xml:space="preserve">Бибирево 3МКР </t>
  </si>
  <si>
    <t xml:space="preserve">Бибирево 4МКР </t>
  </si>
  <si>
    <t>Бибирево 5МКР</t>
  </si>
  <si>
    <t>Бибирево 6МКР</t>
  </si>
  <si>
    <t>Бибирево 7МКР</t>
  </si>
  <si>
    <t>Люблино 1мкр</t>
  </si>
  <si>
    <t>Люблино 2мкр</t>
  </si>
  <si>
    <t>Люблино 3мкр</t>
  </si>
  <si>
    <t>Люблино 4мкр</t>
  </si>
  <si>
    <t>Люблино 5мкр</t>
  </si>
  <si>
    <t>Выхино 1мкр</t>
  </si>
  <si>
    <t>Выхино 2мкр</t>
  </si>
  <si>
    <t>Жулебино</t>
  </si>
  <si>
    <t>Лефортово</t>
  </si>
  <si>
    <t>Митино</t>
  </si>
  <si>
    <t>Нахабино</t>
  </si>
  <si>
    <t>Некрасовка</t>
  </si>
  <si>
    <t>Павшино Южный</t>
  </si>
  <si>
    <t>Павшинская Пойма 1</t>
  </si>
  <si>
    <t>Павшинская Пойма 2</t>
  </si>
  <si>
    <t>Райцентр СГШ</t>
  </si>
  <si>
    <t>Теплый бетон Гулайлово</t>
  </si>
  <si>
    <t>Чернево</t>
  </si>
  <si>
    <t>Южнопортовый 1мкр</t>
  </si>
  <si>
    <t>Южнопортовый 2мкр</t>
  </si>
  <si>
    <t>Метрогородок</t>
  </si>
  <si>
    <t>Измайлово</t>
  </si>
  <si>
    <t>Сев.Измайлово 1мкр</t>
  </si>
  <si>
    <t>Сев.Измайлово 2мкр</t>
  </si>
  <si>
    <t>Борогодское 1мкр</t>
  </si>
  <si>
    <t>Борогодское 2мкр</t>
  </si>
  <si>
    <t>Борогодское 3мкр</t>
  </si>
  <si>
    <t>Гольяново 1мкр</t>
  </si>
  <si>
    <t>Гольяново 2мкр</t>
  </si>
  <si>
    <t>Гольяново 3мкр</t>
  </si>
  <si>
    <t>Гольяново 4мкр</t>
  </si>
  <si>
    <t>Гольяново 5мкр</t>
  </si>
  <si>
    <t>Новогиреево 1МКР</t>
  </si>
  <si>
    <t>Новогиреево 2МКР</t>
  </si>
  <si>
    <t>Новогиреево 3МКР</t>
  </si>
  <si>
    <t>Перово</t>
  </si>
  <si>
    <t>Преображенское</t>
  </si>
  <si>
    <t>Реутов</t>
  </si>
  <si>
    <t>Есть таблица (КЛАДР Общий) в которой перечислены названия районов (столбец "ДАНО"), а также город и макрорегион/район которые относятся к данному названию района.
Например, Химки - это город "Химки" и Макрорегион/Район "МО, городской округ" или Вешняки - это город "Москва" и Макрорегион/Район "Вешняки район".</t>
  </si>
  <si>
    <t>Название</t>
  </si>
  <si>
    <r>
      <t xml:space="preserve">Есть таблица (КЛАДР Адресных программ / Подрайонов) в которой в столбец "Название" вводится некое название адресной программы, а в двух правых столбцах (Город и Макрорегион/Район) отображается соответствующее значение Города и Макрорегиона/Района берущееся из таблицы "КЛАДР Общий".
</t>
    </r>
    <r>
      <rPr>
        <b/>
        <sz val="11"/>
        <color indexed="8"/>
        <rFont val="Calibri"/>
        <family val="2"/>
      </rPr>
      <t>Сейчас такая возможность реализуется с помощью совмещения в одной формуле функций ПОИСК и ЕСЛИ, а именно происходит поиск значения из столбца "Дано" левой талицы в столбце "Название" правой таблицы и если совпадение находится, то столбец "Город" правой талибцы заполныется соответствующим значением.
Но может быть есть возможность сделать формулу оптимальнее (короче), добавив в нее совокупность других функций, ведь если обе таблицы будут большие, то тогда функций "ЕСЛИ" просто не напасешься для того решения, котороые сейчас используется?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</si>
</sst>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B5:D19" comment="" totalsRowShown="0">
  <autoFilter ref="B5:D19"/>
  <tableColumns count="3">
    <tableColumn id="3" name="Дано"/>
    <tableColumn id="1" name="Город"/>
    <tableColumn id="2" name="Макрорегион/Район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F5:H77" comment="" totalsRowShown="0">
  <autoFilter ref="F5:H77"/>
  <tableColumns count="3">
    <tableColumn id="1" name="Название"/>
    <tableColumn id="2" name="Город"/>
    <tableColumn id="3" name="Макрорегион/Район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2.8515625" style="0" customWidth="1"/>
    <col min="2" max="2" width="14.8515625" style="0" bestFit="1" customWidth="1"/>
    <col min="3" max="3" width="16.00390625" style="0" customWidth="1"/>
    <col min="4" max="4" width="27.8515625" style="0" bestFit="1" customWidth="1"/>
    <col min="5" max="5" width="8.7109375" style="0" customWidth="1"/>
    <col min="6" max="6" width="26.421875" style="0" bestFit="1" customWidth="1"/>
    <col min="7" max="7" width="14.8515625" style="0" bestFit="1" customWidth="1"/>
    <col min="8" max="8" width="23.8515625" style="0" bestFit="1" customWidth="1"/>
  </cols>
  <sheetData>
    <row r="2" spans="2:8" ht="217.5" customHeight="1">
      <c r="B2" s="5" t="s">
        <v>99</v>
      </c>
      <c r="C2" s="5"/>
      <c r="D2" s="5"/>
      <c r="F2" s="5" t="s">
        <v>101</v>
      </c>
      <c r="G2" s="5"/>
      <c r="H2" s="5"/>
    </row>
    <row r="4" spans="2:8" ht="15">
      <c r="B4" s="4" t="s">
        <v>0</v>
      </c>
      <c r="C4" s="4"/>
      <c r="D4" s="4"/>
      <c r="F4" s="4" t="s">
        <v>1</v>
      </c>
      <c r="G4" s="4"/>
      <c r="H4" s="4"/>
    </row>
    <row r="5" spans="2:8" ht="15" customHeight="1">
      <c r="B5" s="1" t="s">
        <v>2</v>
      </c>
      <c r="C5" s="1" t="s">
        <v>3</v>
      </c>
      <c r="D5" s="1" t="s">
        <v>4</v>
      </c>
      <c r="F5" s="1" t="s">
        <v>100</v>
      </c>
      <c r="G5" s="1" t="s">
        <v>3</v>
      </c>
      <c r="H5" s="1" t="s">
        <v>4</v>
      </c>
    </row>
    <row r="6" spans="2:8" ht="15">
      <c r="B6" s="3" t="s">
        <v>5</v>
      </c>
      <c r="C6" s="1" t="s">
        <v>5</v>
      </c>
      <c r="D6" s="1" t="s">
        <v>6</v>
      </c>
      <c r="E6" s="2"/>
      <c r="F6" s="3" t="s">
        <v>7</v>
      </c>
      <c r="G6" s="1" t="str">
        <f aca="true" t="shared" si="0" ref="G6:G37">IF(--ISNUMBER(SEARCH($B$6,F6,1)),$C$6,IF(--ISNUMBER(SEARCH($B$7,F6,1)),$C$7,IF(--ISNUMBER(SEARCH($B$8,F6,1)),$C$8,IF(--ISNUMBER(SEARCH($B$9,F6,1)),$C$9,""))))</f>
        <v>Химки</v>
      </c>
      <c r="H6" s="1" t="str">
        <f>_xlfn.IFERROR(VLOOKUP(КЛАДР!$G6,КЛАДР!$C$6:$D$19,2,FALSE),"")</f>
        <v>МО, городской округ</v>
      </c>
    </row>
    <row r="7" spans="2:8" ht="15">
      <c r="B7" s="3" t="s">
        <v>8</v>
      </c>
      <c r="C7" s="1" t="s">
        <v>8</v>
      </c>
      <c r="D7" s="1" t="s">
        <v>6</v>
      </c>
      <c r="E7" s="2"/>
      <c r="F7" s="3" t="s">
        <v>9</v>
      </c>
      <c r="G7" s="1" t="str">
        <f t="shared" si="0"/>
        <v>Химки</v>
      </c>
      <c r="H7" s="1" t="str">
        <f>_xlfn.IFERROR(VLOOKUP(КЛАДР!$G7,КЛАДР!$C$6:$D$19,2,FALSE),"")</f>
        <v>МО, городской округ</v>
      </c>
    </row>
    <row r="8" spans="2:8" ht="15">
      <c r="B8" s="3" t="s">
        <v>10</v>
      </c>
      <c r="C8" s="1" t="s">
        <v>10</v>
      </c>
      <c r="D8" s="1" t="s">
        <v>11</v>
      </c>
      <c r="E8" s="2"/>
      <c r="F8" s="3" t="s">
        <v>12</v>
      </c>
      <c r="G8" s="1" t="str">
        <f t="shared" si="0"/>
        <v>Химки</v>
      </c>
      <c r="H8" s="1" t="str">
        <f>_xlfn.IFERROR(VLOOKUP(КЛАДР!$G8,КЛАДР!$C$6:$D$19,2,FALSE),"")</f>
        <v>МО, городской округ</v>
      </c>
    </row>
    <row r="9" spans="2:8" ht="15">
      <c r="B9" s="3" t="s">
        <v>13</v>
      </c>
      <c r="C9" s="1" t="s">
        <v>14</v>
      </c>
      <c r="D9" s="1" t="s">
        <v>15</v>
      </c>
      <c r="E9" s="2"/>
      <c r="F9" s="3" t="s">
        <v>16</v>
      </c>
      <c r="G9" s="1" t="str">
        <f t="shared" si="0"/>
        <v>Химки</v>
      </c>
      <c r="H9" s="1" t="str">
        <f>_xlfn.IFERROR(VLOOKUP(КЛАДР!$G9,КЛАДР!$C$6:$D$19,2,FALSE),"")</f>
        <v>МО, городской округ</v>
      </c>
    </row>
    <row r="10" spans="2:8" ht="15">
      <c r="B10" s="3" t="s">
        <v>17</v>
      </c>
      <c r="C10" s="1" t="s">
        <v>14</v>
      </c>
      <c r="D10" s="1" t="s">
        <v>18</v>
      </c>
      <c r="E10" s="2"/>
      <c r="F10" s="3" t="s">
        <v>19</v>
      </c>
      <c r="G10" s="1" t="str">
        <f t="shared" si="0"/>
        <v>Химки</v>
      </c>
      <c r="H10" s="1" t="str">
        <f>_xlfn.IFERROR(VLOOKUP(КЛАДР!$G10,КЛАДР!$C$6:$D$19,2,FALSE),"")</f>
        <v>МО, городской округ</v>
      </c>
    </row>
    <row r="11" spans="2:8" ht="15">
      <c r="B11" s="3" t="s">
        <v>20</v>
      </c>
      <c r="C11" s="1" t="s">
        <v>14</v>
      </c>
      <c r="D11" s="1" t="s">
        <v>21</v>
      </c>
      <c r="E11" s="2"/>
      <c r="F11" s="3" t="s">
        <v>22</v>
      </c>
      <c r="G11" s="1" t="str">
        <f t="shared" si="0"/>
        <v>Химки</v>
      </c>
      <c r="H11" s="1" t="str">
        <f>_xlfn.IFERROR(VLOOKUP(КЛАДР!$G11,КЛАДР!$C$6:$D$19,2,FALSE),"")</f>
        <v>МО, городской округ</v>
      </c>
    </row>
    <row r="12" spans="2:8" ht="15">
      <c r="B12" s="3" t="s">
        <v>23</v>
      </c>
      <c r="C12" s="1" t="s">
        <v>14</v>
      </c>
      <c r="D12" s="1" t="s">
        <v>24</v>
      </c>
      <c r="E12" s="2"/>
      <c r="F12" s="3" t="s">
        <v>25</v>
      </c>
      <c r="G12" s="1" t="str">
        <f t="shared" si="0"/>
        <v>Химки</v>
      </c>
      <c r="H12" s="1" t="str">
        <f>_xlfn.IFERROR(VLOOKUP(КЛАДР!$G12,КЛАДР!$C$6:$D$19,2,FALSE),"")</f>
        <v>МО, городской округ</v>
      </c>
    </row>
    <row r="13" spans="2:8" ht="15">
      <c r="B13" s="3" t="s">
        <v>26</v>
      </c>
      <c r="C13" s="1" t="s">
        <v>14</v>
      </c>
      <c r="D13" s="1" t="s">
        <v>27</v>
      </c>
      <c r="E13" s="2"/>
      <c r="F13" s="3" t="s">
        <v>28</v>
      </c>
      <c r="G13" s="1" t="str">
        <f t="shared" si="0"/>
        <v>Одинцово</v>
      </c>
      <c r="H13" s="1" t="str">
        <f>_xlfn.IFERROR(VLOOKUP(КЛАДР!$G13,КЛАДР!$C$6:$D$19,2,FALSE),"")</f>
        <v>МО, Одинцовский район</v>
      </c>
    </row>
    <row r="14" spans="2:8" ht="15">
      <c r="B14" s="3" t="s">
        <v>29</v>
      </c>
      <c r="C14" s="1" t="s">
        <v>14</v>
      </c>
      <c r="D14" s="1" t="s">
        <v>30</v>
      </c>
      <c r="E14" s="2"/>
      <c r="F14" s="3" t="s">
        <v>31</v>
      </c>
      <c r="G14" s="1" t="str">
        <f t="shared" si="0"/>
        <v>Одинцово</v>
      </c>
      <c r="H14" s="1" t="str">
        <f>_xlfn.IFERROR(VLOOKUP(КЛАДР!$G14,КЛАДР!$C$6:$D$19,2,FALSE),"")</f>
        <v>МО, Одинцовский район</v>
      </c>
    </row>
    <row r="15" spans="2:8" ht="15">
      <c r="B15" s="3" t="s">
        <v>32</v>
      </c>
      <c r="C15" s="1" t="s">
        <v>14</v>
      </c>
      <c r="D15" s="1" t="s">
        <v>33</v>
      </c>
      <c r="E15" s="2"/>
      <c r="F15" s="3" t="s">
        <v>34</v>
      </c>
      <c r="G15" s="1" t="str">
        <f t="shared" si="0"/>
        <v>Одинцово</v>
      </c>
      <c r="H15" s="1" t="str">
        <f>_xlfn.IFERROR(VLOOKUP(КЛАДР!$G15,КЛАДР!$C$6:$D$19,2,FALSE),"")</f>
        <v>МО, Одинцовский район</v>
      </c>
    </row>
    <row r="16" spans="2:8" ht="15">
      <c r="B16" s="3" t="s">
        <v>35</v>
      </c>
      <c r="C16" s="1" t="s">
        <v>14</v>
      </c>
      <c r="D16" s="1" t="s">
        <v>36</v>
      </c>
      <c r="E16" s="2"/>
      <c r="F16" s="3" t="s">
        <v>37</v>
      </c>
      <c r="G16" s="1" t="str">
        <f t="shared" si="0"/>
        <v>Одинцово</v>
      </c>
      <c r="H16" s="1" t="str">
        <f>_xlfn.IFERROR(VLOOKUP(КЛАДР!$G16,КЛАДР!$C$6:$D$19,2,FALSE),"")</f>
        <v>МО, Одинцовский район</v>
      </c>
    </row>
    <row r="17" spans="2:8" ht="15">
      <c r="B17" s="3" t="s">
        <v>38</v>
      </c>
      <c r="C17" s="1" t="s">
        <v>14</v>
      </c>
      <c r="D17" s="1" t="s">
        <v>39</v>
      </c>
      <c r="E17" s="2"/>
      <c r="F17" s="3" t="s">
        <v>40</v>
      </c>
      <c r="G17" s="1" t="str">
        <f t="shared" si="0"/>
        <v>Долгопрудный</v>
      </c>
      <c r="H17" s="1" t="str">
        <f>_xlfn.IFERROR(VLOOKUP(КЛАДР!$G17,КЛАДР!$C$6:$D$19,2,FALSE),"")</f>
        <v>МО, городской округ</v>
      </c>
    </row>
    <row r="18" spans="2:8" ht="15">
      <c r="B18" s="3" t="s">
        <v>41</v>
      </c>
      <c r="C18" s="1" t="s">
        <v>14</v>
      </c>
      <c r="D18" s="1" t="s">
        <v>42</v>
      </c>
      <c r="E18" s="2"/>
      <c r="F18" s="3" t="s">
        <v>43</v>
      </c>
      <c r="G18" s="1" t="str">
        <f t="shared" si="0"/>
        <v>Долгопрудный</v>
      </c>
      <c r="H18" s="1" t="str">
        <f>_xlfn.IFERROR(VLOOKUP(КЛАДР!$G18,КЛАДР!$C$6:$D$19,2,FALSE),"")</f>
        <v>МО, городской округ</v>
      </c>
    </row>
    <row r="19" spans="2:8" ht="15">
      <c r="B19" s="3" t="s">
        <v>44</v>
      </c>
      <c r="C19" s="1" t="s">
        <v>14</v>
      </c>
      <c r="D19" s="1" t="s">
        <v>45</v>
      </c>
      <c r="E19" s="2"/>
      <c r="F19" s="3" t="s">
        <v>29</v>
      </c>
      <c r="G19" s="1">
        <f t="shared" si="0"/>
      </c>
      <c r="H19" s="1">
        <f>_xlfn.IFERROR(VLOOKUP(КЛАДР!$G19,КЛАДР!$C$6:$D$19,2,FALSE),"")</f>
      </c>
    </row>
    <row r="20" spans="6:8" ht="15">
      <c r="F20" s="3" t="s">
        <v>32</v>
      </c>
      <c r="G20" s="1">
        <f t="shared" si="0"/>
      </c>
      <c r="H20" s="1">
        <f>_xlfn.IFERROR(VLOOKUP(КЛАДР!$G20,КЛАДР!$C$6:$D$19,2,FALSE),"")</f>
      </c>
    </row>
    <row r="21" spans="6:8" ht="15">
      <c r="F21" s="3" t="s">
        <v>46</v>
      </c>
      <c r="G21" s="1">
        <f t="shared" si="0"/>
      </c>
      <c r="H21" s="1">
        <f>_xlfn.IFERROR(VLOOKUP(КЛАДР!$G21,КЛАДР!$C$6:$D$19,2,FALSE),"")</f>
      </c>
    </row>
    <row r="22" spans="6:8" ht="15">
      <c r="F22" s="3" t="s">
        <v>47</v>
      </c>
      <c r="G22" s="1">
        <f t="shared" si="0"/>
      </c>
      <c r="H22" s="1">
        <f>_xlfn.IFERROR(VLOOKUP(КЛАДР!$G22,КЛАДР!$C$6:$D$19,2,FALSE),"")</f>
      </c>
    </row>
    <row r="23" spans="6:8" ht="15">
      <c r="F23" s="3" t="s">
        <v>48</v>
      </c>
      <c r="G23" s="1">
        <f t="shared" si="0"/>
      </c>
      <c r="H23" s="1">
        <f>_xlfn.IFERROR(VLOOKUP(КЛАДР!$G23,КЛАДР!$C$6:$D$19,2,FALSE),"")</f>
      </c>
    </row>
    <row r="24" spans="6:8" ht="15">
      <c r="F24" s="3" t="s">
        <v>49</v>
      </c>
      <c r="G24" s="1">
        <f t="shared" si="0"/>
      </c>
      <c r="H24" s="1">
        <f>_xlfn.IFERROR(VLOOKUP(КЛАДР!$G24,КЛАДР!$C$6:$D$19,2,FALSE),"")</f>
      </c>
    </row>
    <row r="25" spans="6:8" ht="15">
      <c r="F25" s="3" t="s">
        <v>50</v>
      </c>
      <c r="G25" s="1">
        <f t="shared" si="0"/>
      </c>
      <c r="H25" s="1">
        <f>_xlfn.IFERROR(VLOOKUP(КЛАДР!$G25,КЛАДР!$C$6:$D$19,2,FALSE),"")</f>
      </c>
    </row>
    <row r="26" spans="6:8" ht="15">
      <c r="F26" s="3" t="s">
        <v>51</v>
      </c>
      <c r="G26" s="1">
        <f t="shared" si="0"/>
      </c>
      <c r="H26" s="1">
        <f>_xlfn.IFERROR(VLOOKUP(КЛАДР!$G26,КЛАДР!$C$6:$D$19,2,FALSE),"")</f>
      </c>
    </row>
    <row r="27" spans="6:8" ht="15">
      <c r="F27" s="3" t="s">
        <v>52</v>
      </c>
      <c r="G27" s="1">
        <f t="shared" si="0"/>
      </c>
      <c r="H27" s="1">
        <f>_xlfn.IFERROR(VLOOKUP(КЛАДР!$G27,КЛАДР!$C$6:$D$19,2,FALSE),"")</f>
      </c>
    </row>
    <row r="28" spans="6:8" ht="15">
      <c r="F28" s="3" t="s">
        <v>53</v>
      </c>
      <c r="G28" s="1">
        <f t="shared" si="0"/>
      </c>
      <c r="H28" s="1">
        <f>_xlfn.IFERROR(VLOOKUP(КЛАДР!$G28,КЛАДР!$C$6:$D$19,2,FALSE),"")</f>
      </c>
    </row>
    <row r="29" spans="6:8" ht="15">
      <c r="F29" s="3" t="s">
        <v>54</v>
      </c>
      <c r="G29" s="1" t="str">
        <f t="shared" si="0"/>
        <v>Москва</v>
      </c>
      <c r="H29" s="1" t="str">
        <f>_xlfn.IFERROR(VLOOKUP(КЛАДР!$G29,КЛАДР!$C$6:$D$19,2,FALSE),"")</f>
        <v>Бибирево район</v>
      </c>
    </row>
    <row r="30" spans="6:8" ht="15">
      <c r="F30" s="3" t="s">
        <v>55</v>
      </c>
      <c r="G30" s="1" t="str">
        <f t="shared" si="0"/>
        <v>Москва</v>
      </c>
      <c r="H30" s="1" t="str">
        <f>_xlfn.IFERROR(VLOOKUP(КЛАДР!$G30,КЛАДР!$C$6:$D$19,2,FALSE),"")</f>
        <v>Бибирево район</v>
      </c>
    </row>
    <row r="31" spans="6:8" ht="15">
      <c r="F31" s="3" t="s">
        <v>56</v>
      </c>
      <c r="G31" s="1" t="str">
        <f t="shared" si="0"/>
        <v>Москва</v>
      </c>
      <c r="H31" s="1" t="str">
        <f>_xlfn.IFERROR(VLOOKUP(КЛАДР!$G31,КЛАДР!$C$6:$D$19,2,FALSE),"")</f>
        <v>Бибирево район</v>
      </c>
    </row>
    <row r="32" spans="6:8" ht="15">
      <c r="F32" s="3" t="s">
        <v>57</v>
      </c>
      <c r="G32" s="1" t="str">
        <f t="shared" si="0"/>
        <v>Москва</v>
      </c>
      <c r="H32" s="1" t="str">
        <f>_xlfn.IFERROR(VLOOKUP(КЛАДР!$G32,КЛАДР!$C$6:$D$19,2,FALSE),"")</f>
        <v>Бибирево район</v>
      </c>
    </row>
    <row r="33" spans="6:8" ht="15">
      <c r="F33" s="3" t="s">
        <v>58</v>
      </c>
      <c r="G33" s="1" t="str">
        <f t="shared" si="0"/>
        <v>Москва</v>
      </c>
      <c r="H33" s="1" t="str">
        <f>_xlfn.IFERROR(VLOOKUP(КЛАДР!$G33,КЛАДР!$C$6:$D$19,2,FALSE),"")</f>
        <v>Бибирево район</v>
      </c>
    </row>
    <row r="34" spans="6:8" ht="15">
      <c r="F34" s="3" t="s">
        <v>59</v>
      </c>
      <c r="G34" s="1" t="str">
        <f t="shared" si="0"/>
        <v>Москва</v>
      </c>
      <c r="H34" s="1" t="str">
        <f>_xlfn.IFERROR(VLOOKUP(КЛАДР!$G34,КЛАДР!$C$6:$D$19,2,FALSE),"")</f>
        <v>Бибирево район</v>
      </c>
    </row>
    <row r="35" spans="6:8" ht="15">
      <c r="F35" s="3" t="s">
        <v>60</v>
      </c>
      <c r="G35" s="1" t="str">
        <f t="shared" si="0"/>
        <v>Москва</v>
      </c>
      <c r="H35" s="1" t="str">
        <f>_xlfn.IFERROR(VLOOKUP(КЛАДР!$G35,КЛАДР!$C$6:$D$19,2,FALSE),"")</f>
        <v>Бибирево район</v>
      </c>
    </row>
    <row r="36" spans="6:8" ht="15">
      <c r="F36" s="3" t="s">
        <v>38</v>
      </c>
      <c r="G36" s="1">
        <f t="shared" si="0"/>
      </c>
      <c r="H36" s="1">
        <f>_xlfn.IFERROR(VLOOKUP(КЛАДР!$G36,КЛАДР!$C$6:$D$19,2,FALSE),"")</f>
      </c>
    </row>
    <row r="37" spans="6:8" ht="15">
      <c r="F37" s="3" t="s">
        <v>41</v>
      </c>
      <c r="G37" s="1">
        <f t="shared" si="0"/>
      </c>
      <c r="H37" s="1">
        <f>_xlfn.IFERROR(VLOOKUP(КЛАДР!$G37,КЛАДР!$C$6:$D$19,2,FALSE),"")</f>
      </c>
    </row>
    <row r="38" spans="6:8" ht="15">
      <c r="F38" s="3" t="s">
        <v>61</v>
      </c>
      <c r="G38" s="1">
        <f aca="true" t="shared" si="1" ref="G38:G69">IF(--ISNUMBER(SEARCH($B$6,F38,1)),$C$6,IF(--ISNUMBER(SEARCH($B$7,F38,1)),$C$7,IF(--ISNUMBER(SEARCH($B$8,F38,1)),$C$8,IF(--ISNUMBER(SEARCH($B$9,F38,1)),$C$9,""))))</f>
      </c>
      <c r="H38" s="1">
        <f>_xlfn.IFERROR(VLOOKUP(КЛАДР!$G38,КЛАДР!$C$6:$D$19,2,FALSE),"")</f>
      </c>
    </row>
    <row r="39" spans="6:8" ht="15">
      <c r="F39" s="3" t="s">
        <v>62</v>
      </c>
      <c r="G39" s="1">
        <f t="shared" si="1"/>
      </c>
      <c r="H39" s="1">
        <f>_xlfn.IFERROR(VLOOKUP(КЛАДР!$G39,КЛАДР!$C$6:$D$19,2,FALSE),"")</f>
      </c>
    </row>
    <row r="40" spans="6:8" ht="15">
      <c r="F40" s="3" t="s">
        <v>63</v>
      </c>
      <c r="G40" s="1">
        <f t="shared" si="1"/>
      </c>
      <c r="H40" s="1">
        <f>_xlfn.IFERROR(VLOOKUP(КЛАДР!$G40,КЛАДР!$C$6:$D$19,2,FALSE),"")</f>
      </c>
    </row>
    <row r="41" spans="6:8" ht="15">
      <c r="F41" s="3" t="s">
        <v>64</v>
      </c>
      <c r="G41" s="1">
        <f t="shared" si="1"/>
      </c>
      <c r="H41" s="1">
        <f>_xlfn.IFERROR(VLOOKUP(КЛАДР!$G41,КЛАДР!$C$6:$D$19,2,FALSE),"")</f>
      </c>
    </row>
    <row r="42" spans="6:8" ht="15">
      <c r="F42" s="3" t="s">
        <v>65</v>
      </c>
      <c r="G42" s="1">
        <f t="shared" si="1"/>
      </c>
      <c r="H42" s="1">
        <f>_xlfn.IFERROR(VLOOKUP(КЛАДР!$G42,КЛАДР!$C$6:$D$19,2,FALSE),"")</f>
      </c>
    </row>
    <row r="43" spans="6:8" ht="15">
      <c r="F43" s="3" t="s">
        <v>20</v>
      </c>
      <c r="G43" s="1">
        <f t="shared" si="1"/>
      </c>
      <c r="H43" s="1">
        <f>_xlfn.IFERROR(VLOOKUP(КЛАДР!$G43,КЛАДР!$C$6:$D$19,2,FALSE),"")</f>
      </c>
    </row>
    <row r="44" spans="6:8" ht="15">
      <c r="F44" s="3" t="s">
        <v>66</v>
      </c>
      <c r="G44" s="1">
        <f t="shared" si="1"/>
      </c>
      <c r="H44" s="1">
        <f>_xlfn.IFERROR(VLOOKUP(КЛАДР!$G44,КЛАДР!$C$6:$D$19,2,FALSE),"")</f>
      </c>
    </row>
    <row r="45" spans="6:8" ht="15">
      <c r="F45" s="3" t="s">
        <v>67</v>
      </c>
      <c r="G45" s="1">
        <f t="shared" si="1"/>
      </c>
      <c r="H45" s="1">
        <f>_xlfn.IFERROR(VLOOKUP(КЛАДР!$G45,КЛАДР!$C$6:$D$19,2,FALSE),"")</f>
      </c>
    </row>
    <row r="46" spans="6:8" ht="15">
      <c r="F46" s="3" t="s">
        <v>68</v>
      </c>
      <c r="G46" s="1">
        <f t="shared" si="1"/>
      </c>
      <c r="H46" s="1">
        <f>_xlfn.IFERROR(VLOOKUP(КЛАДР!$G46,КЛАДР!$C$6:$D$19,2,FALSE),"")</f>
      </c>
    </row>
    <row r="47" spans="6:8" ht="15">
      <c r="F47" s="3" t="s">
        <v>69</v>
      </c>
      <c r="G47" s="1">
        <f t="shared" si="1"/>
      </c>
      <c r="H47" s="1">
        <f>_xlfn.IFERROR(VLOOKUP(КЛАДР!$G47,КЛАДР!$C$6:$D$19,2,FALSE),"")</f>
      </c>
    </row>
    <row r="48" spans="6:8" ht="15">
      <c r="F48" s="3" t="s">
        <v>70</v>
      </c>
      <c r="G48" s="1">
        <f t="shared" si="1"/>
      </c>
      <c r="H48" s="1">
        <f>_xlfn.IFERROR(VLOOKUP(КЛАДР!$G48,КЛАДР!$C$6:$D$19,2,FALSE),"")</f>
      </c>
    </row>
    <row r="49" spans="6:8" ht="15">
      <c r="F49" s="3" t="s">
        <v>71</v>
      </c>
      <c r="G49" s="1">
        <f t="shared" si="1"/>
      </c>
      <c r="H49" s="1">
        <f>_xlfn.IFERROR(VLOOKUP(КЛАДР!$G49,КЛАДР!$C$6:$D$19,2,FALSE),"")</f>
      </c>
    </row>
    <row r="50" spans="6:8" ht="15">
      <c r="F50" s="3" t="s">
        <v>72</v>
      </c>
      <c r="G50" s="1">
        <f t="shared" si="1"/>
      </c>
      <c r="H50" s="1">
        <f>_xlfn.IFERROR(VLOOKUP(КЛАДР!$G50,КЛАДР!$C$6:$D$19,2,FALSE),"")</f>
      </c>
    </row>
    <row r="51" spans="6:8" ht="15">
      <c r="F51" s="3" t="s">
        <v>73</v>
      </c>
      <c r="G51" s="1">
        <f t="shared" si="1"/>
      </c>
      <c r="H51" s="1">
        <f>_xlfn.IFERROR(VLOOKUP(КЛАДР!$G51,КЛАДР!$C$6:$D$19,2,FALSE),"")</f>
      </c>
    </row>
    <row r="52" spans="6:8" ht="15">
      <c r="F52" s="3" t="s">
        <v>74</v>
      </c>
      <c r="G52" s="1">
        <f t="shared" si="1"/>
      </c>
      <c r="H52" s="1">
        <f>_xlfn.IFERROR(VLOOKUP(КЛАДР!$G52,КЛАДР!$C$6:$D$19,2,FALSE),"")</f>
      </c>
    </row>
    <row r="53" spans="6:8" ht="15">
      <c r="F53" s="3" t="s">
        <v>75</v>
      </c>
      <c r="G53" s="1">
        <f t="shared" si="1"/>
      </c>
      <c r="H53" s="1">
        <f>_xlfn.IFERROR(VLOOKUP(КЛАДР!$G53,КЛАДР!$C$6:$D$19,2,FALSE),"")</f>
      </c>
    </row>
    <row r="54" spans="6:8" ht="15">
      <c r="F54" s="3" t="s">
        <v>76</v>
      </c>
      <c r="G54" s="1">
        <f t="shared" si="1"/>
      </c>
      <c r="H54" s="1">
        <f>_xlfn.IFERROR(VLOOKUP(КЛАДР!$G54,КЛАДР!$C$6:$D$19,2,FALSE),"")</f>
      </c>
    </row>
    <row r="55" spans="6:8" ht="15">
      <c r="F55" s="3" t="s">
        <v>77</v>
      </c>
      <c r="G55" s="1">
        <f t="shared" si="1"/>
      </c>
      <c r="H55" s="1">
        <f>_xlfn.IFERROR(VLOOKUP(КЛАДР!$G55,КЛАДР!$C$6:$D$19,2,FALSE),"")</f>
      </c>
    </row>
    <row r="56" spans="6:8" ht="15">
      <c r="F56" s="3" t="s">
        <v>78</v>
      </c>
      <c r="G56" s="1">
        <f t="shared" si="1"/>
      </c>
      <c r="H56" s="1">
        <f>_xlfn.IFERROR(VLOOKUP(КЛАДР!$G56,КЛАДР!$C$6:$D$19,2,FALSE),"")</f>
      </c>
    </row>
    <row r="57" spans="6:8" ht="15">
      <c r="F57" s="3" t="s">
        <v>79</v>
      </c>
      <c r="G57" s="1">
        <f t="shared" si="1"/>
      </c>
      <c r="H57" s="1">
        <f>_xlfn.IFERROR(VLOOKUP(КЛАДР!$G57,КЛАДР!$C$6:$D$19,2,FALSE),"")</f>
      </c>
    </row>
    <row r="58" spans="6:8" ht="15">
      <c r="F58" s="3" t="s">
        <v>80</v>
      </c>
      <c r="G58" s="1">
        <f t="shared" si="1"/>
      </c>
      <c r="H58" s="1">
        <f>_xlfn.IFERROR(VLOOKUP(КЛАДР!$G58,КЛАДР!$C$6:$D$19,2,FALSE),"")</f>
      </c>
    </row>
    <row r="59" spans="6:8" ht="15">
      <c r="F59" s="3" t="s">
        <v>81</v>
      </c>
      <c r="G59" s="1">
        <f t="shared" si="1"/>
      </c>
      <c r="H59" s="1">
        <f>_xlfn.IFERROR(VLOOKUP(КЛАДР!$G59,КЛАДР!$C$6:$D$19,2,FALSE),"")</f>
      </c>
    </row>
    <row r="60" spans="6:8" ht="15">
      <c r="F60" s="3" t="s">
        <v>23</v>
      </c>
      <c r="G60" s="1">
        <f t="shared" si="1"/>
      </c>
      <c r="H60" s="1">
        <f>_xlfn.IFERROR(VLOOKUP(КЛАДР!$G60,КЛАДР!$C$6:$D$19,2,FALSE),"")</f>
      </c>
    </row>
    <row r="61" spans="6:8" ht="15">
      <c r="F61" s="3" t="s">
        <v>82</v>
      </c>
      <c r="G61" s="1">
        <f t="shared" si="1"/>
      </c>
      <c r="H61" s="1">
        <f>_xlfn.IFERROR(VLOOKUP(КЛАДР!$G61,КЛАДР!$C$6:$D$19,2,FALSE),"")</f>
      </c>
    </row>
    <row r="62" spans="6:8" ht="15">
      <c r="F62" s="3" t="s">
        <v>83</v>
      </c>
      <c r="G62" s="1">
        <f t="shared" si="1"/>
      </c>
      <c r="H62" s="1">
        <f>_xlfn.IFERROR(VLOOKUP(КЛАДР!$G62,КЛАДР!$C$6:$D$19,2,FALSE),"")</f>
      </c>
    </row>
    <row r="63" spans="6:8" ht="15">
      <c r="F63" s="3" t="s">
        <v>84</v>
      </c>
      <c r="G63" s="1">
        <f t="shared" si="1"/>
      </c>
      <c r="H63" s="1">
        <f>_xlfn.IFERROR(VLOOKUP(КЛАДР!$G63,КЛАДР!$C$6:$D$19,2,FALSE),"")</f>
      </c>
    </row>
    <row r="64" spans="6:8" ht="15">
      <c r="F64" s="3" t="s">
        <v>85</v>
      </c>
      <c r="G64" s="1">
        <f t="shared" si="1"/>
      </c>
      <c r="H64" s="1">
        <f>_xlfn.IFERROR(VLOOKUP(КЛАДР!$G64,КЛАДР!$C$6:$D$19,2,FALSE),"")</f>
      </c>
    </row>
    <row r="65" spans="6:8" ht="15">
      <c r="F65" s="3" t="s">
        <v>86</v>
      </c>
      <c r="G65" s="1">
        <f t="shared" si="1"/>
      </c>
      <c r="H65" s="1">
        <f>_xlfn.IFERROR(VLOOKUP(КЛАДР!$G65,КЛАДР!$C$6:$D$19,2,FALSE),"")</f>
      </c>
    </row>
    <row r="66" spans="6:8" ht="15">
      <c r="F66" s="3" t="s">
        <v>87</v>
      </c>
      <c r="G66" s="1">
        <f t="shared" si="1"/>
      </c>
      <c r="H66" s="1">
        <f>_xlfn.IFERROR(VLOOKUP(КЛАДР!$G66,КЛАДР!$C$6:$D$19,2,FALSE),"")</f>
      </c>
    </row>
    <row r="67" spans="6:8" ht="15">
      <c r="F67" s="3" t="s">
        <v>88</v>
      </c>
      <c r="G67" s="1">
        <f t="shared" si="1"/>
      </c>
      <c r="H67" s="1">
        <f>_xlfn.IFERROR(VLOOKUP(КЛАДР!$G67,КЛАДР!$C$6:$D$19,2,FALSE),"")</f>
      </c>
    </row>
    <row r="68" spans="6:8" ht="15">
      <c r="F68" s="3" t="s">
        <v>89</v>
      </c>
      <c r="G68" s="1">
        <f t="shared" si="1"/>
      </c>
      <c r="H68" s="1">
        <f>_xlfn.IFERROR(VLOOKUP(КЛАДР!$G68,КЛАДР!$C$6:$D$19,2,FALSE),"")</f>
      </c>
    </row>
    <row r="69" spans="6:8" ht="15">
      <c r="F69" s="3" t="s">
        <v>90</v>
      </c>
      <c r="G69" s="1">
        <f t="shared" si="1"/>
      </c>
      <c r="H69" s="1">
        <f>_xlfn.IFERROR(VLOOKUP(КЛАДР!$G69,КЛАДР!$C$6:$D$19,2,FALSE),"")</f>
      </c>
    </row>
    <row r="70" spans="6:8" ht="15">
      <c r="F70" s="3" t="s">
        <v>91</v>
      </c>
      <c r="G70" s="1">
        <f>IF(--ISNUMBER(SEARCH($B$6,F70,1)),$C$6,IF(--ISNUMBER(SEARCH($B$7,F70,1)),$C$7,IF(--ISNUMBER(SEARCH($B$8,F70,1)),$C$8,IF(--ISNUMBER(SEARCH($B$9,F70,1)),$C$9,""))))</f>
      </c>
      <c r="H70" s="1">
        <f>_xlfn.IFERROR(VLOOKUP(КЛАДР!$G70,КЛАДР!$C$6:$D$19,2,FALSE),"")</f>
      </c>
    </row>
    <row r="71" spans="6:8" ht="15">
      <c r="F71" s="3" t="s">
        <v>92</v>
      </c>
      <c r="G71" s="1">
        <f>IF(--ISNUMBER(SEARCH($B$6,F71,1)),$C$6,IF(--ISNUMBER(SEARCH($B$7,F71,1)),$C$7,IF(--ISNUMBER(SEARCH($B$8,F71,1)),$C$8,IF(--ISNUMBER(SEARCH($B$9,F71,1)),$C$9,""))))</f>
      </c>
      <c r="H71" s="1">
        <f>_xlfn.IFERROR(VLOOKUP(КЛАДР!$G71,КЛАДР!$C$6:$D$19,2,FALSE),"")</f>
      </c>
    </row>
    <row r="72" spans="6:8" ht="15">
      <c r="F72" s="3" t="s">
        <v>93</v>
      </c>
      <c r="G72" s="1">
        <f>IF(--ISNUMBER(SEARCH($B$6,F72,1)),$C$6,IF(--ISNUMBER(SEARCH($B$7,F72,1)),$C$7,IF(--ISNUMBER(SEARCH($B$8,F72,1)),$C$8,IF(--ISNUMBER(SEARCH($B$9,F72,1)),$C$9,""))))</f>
      </c>
      <c r="H72" s="1">
        <f>_xlfn.IFERROR(VLOOKUP(КЛАДР!$G72,КЛАДР!$C$6:$D$19,2,FALSE),"")</f>
      </c>
    </row>
    <row r="73" spans="6:8" ht="15">
      <c r="F73" s="3" t="s">
        <v>94</v>
      </c>
      <c r="G73" s="1">
        <f>IF(--ISNUMBER(SEARCH($B$6,F73,1)),$C$6,IF(--ISNUMBER(SEARCH($B$7,F73,1)),$C$7,IF(--ISNUMBER(SEARCH($B$8,F73,1)),$C$8,IF(--ISNUMBER(SEARCH($B$9,F73,1)),$C$9,""))))</f>
      </c>
      <c r="H73" s="1">
        <f>_xlfn.IFERROR(VLOOKUP(КЛАДР!$G73,КЛАДР!$C$6:$D$19,2,FALSE),"")</f>
      </c>
    </row>
    <row r="74" spans="6:8" ht="15">
      <c r="F74" s="3" t="s">
        <v>95</v>
      </c>
      <c r="G74" s="1">
        <f>IF(--ISNUMBER(SEARCH($B$6,F74,1)),$C$6,IF(--ISNUMBER(SEARCH($B$7,F74,1)),$C$7,IF(--ISNUMBER(SEARCH($B$8,F74,1)),$C$8,IF(--ISNUMBER(SEARCH($B$9,F74,1)),$C$9,""))))</f>
      </c>
      <c r="H74" s="1">
        <f>_xlfn.IFERROR(VLOOKUP(КЛАДР!$G74,КЛАДР!$C$6:$D$19,2,FALSE),"")</f>
      </c>
    </row>
    <row r="75" spans="6:8" ht="15">
      <c r="F75" s="3" t="s">
        <v>96</v>
      </c>
      <c r="G75" s="1">
        <f>IF(--ISNUMBER(SEARCH($B$6,F75,1)),$C$6,IF(--ISNUMBER(SEARCH($B$7,F75,1)),$C$7,IF(--ISNUMBER(SEARCH($B$8,F75,1)),$C$8,IF(--ISNUMBER(SEARCH($B$9,F75,1)),$C$9,""))))</f>
      </c>
      <c r="H75" s="1">
        <f>_xlfn.IFERROR(VLOOKUP(КЛАДР!$G75,КЛАДР!$C$6:$D$19,2,FALSE),"")</f>
      </c>
    </row>
    <row r="76" spans="6:8" ht="15">
      <c r="F76" s="3" t="s">
        <v>97</v>
      </c>
      <c r="G76" s="1">
        <f>IF(--ISNUMBER(SEARCH($B$6,F76,1)),$C$6,IF(--ISNUMBER(SEARCH($B$7,F76,1)),$C$7,IF(--ISNUMBER(SEARCH($B$8,F76,1)),$C$8,IF(--ISNUMBER(SEARCH($B$9,F76,1)),$C$9,""))))</f>
      </c>
      <c r="H76" s="1">
        <f>_xlfn.IFERROR(VLOOKUP(КЛАДР!$G76,КЛАДР!$C$6:$D$19,2,FALSE),"")</f>
      </c>
    </row>
    <row r="77" spans="6:8" ht="15">
      <c r="F77" s="3" t="s">
        <v>98</v>
      </c>
      <c r="G77" s="1">
        <f>IF(--ISNUMBER(SEARCH($B$6,F77,1)),$C$6,IF(--ISNUMBER(SEARCH($B$7,F77,1)),$C$7,IF(--ISNUMBER(SEARCH($B$8,F77,1)),$C$8,IF(--ISNUMBER(SEARCH($B$9,F77,1)),$C$9,""))))</f>
      </c>
      <c r="H77" s="1">
        <f>_xlfn.IFERROR(VLOOKUP(КЛАДР!$G77,КЛАДР!$C$6:$D$19,2,FALSE),"")</f>
      </c>
    </row>
  </sheetData>
  <sheetProtection/>
  <mergeCells count="4">
    <mergeCell ref="B4:D4"/>
    <mergeCell ref="F4:H4"/>
    <mergeCell ref="B2:D2"/>
    <mergeCell ref="F2:H2"/>
  </mergeCells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2015-12-05T12:28:53Z</dcterms:created>
  <dcterms:modified xsi:type="dcterms:W3CDTF">2015-12-05T13:25:27Z</dcterms:modified>
  <cp:category/>
  <cp:version/>
  <cp:contentType/>
  <cp:contentStatus/>
</cp:coreProperties>
</file>