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катерина\Desktop\Andrey\"/>
    </mc:Choice>
  </mc:AlternateContent>
  <bookViews>
    <workbookView xWindow="240" yWindow="330" windowWidth="18915" windowHeight="11535"/>
  </bookViews>
  <sheets>
    <sheet name="Сравнение" sheetId="2" r:id="rId1"/>
  </sheets>
  <definedNames>
    <definedName name="_xlnm._FilterDatabase" localSheetId="0" hidden="1">Сравнение!$J$1:$M$15</definedName>
  </definedNames>
  <calcPr calcId="152511"/>
</workbook>
</file>

<file path=xl/calcChain.xml><?xml version="1.0" encoding="utf-8"?>
<calcChain xmlns="http://schemas.openxmlformats.org/spreadsheetml/2006/main">
  <c r="G37" i="2" l="1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G73" i="2"/>
  <c r="H73" i="2"/>
  <c r="G74" i="2"/>
  <c r="H74" i="2"/>
  <c r="G75" i="2"/>
  <c r="H75" i="2"/>
  <c r="G76" i="2"/>
  <c r="H76" i="2"/>
  <c r="G77" i="2"/>
  <c r="H77" i="2"/>
  <c r="G78" i="2"/>
  <c r="H78" i="2"/>
  <c r="G79" i="2"/>
  <c r="H79" i="2"/>
  <c r="G80" i="2"/>
  <c r="H80" i="2"/>
  <c r="G81" i="2"/>
  <c r="H81" i="2"/>
  <c r="G82" i="2"/>
  <c r="H82" i="2"/>
  <c r="G83" i="2"/>
  <c r="H83" i="2"/>
  <c r="G84" i="2"/>
  <c r="H84" i="2"/>
  <c r="G85" i="2"/>
  <c r="H85" i="2"/>
  <c r="G86" i="2"/>
  <c r="H86" i="2"/>
  <c r="G87" i="2"/>
  <c r="H87" i="2"/>
  <c r="G88" i="2"/>
  <c r="H88" i="2"/>
  <c r="G89" i="2"/>
  <c r="H89" i="2"/>
  <c r="G90" i="2"/>
  <c r="H90" i="2"/>
  <c r="G91" i="2"/>
  <c r="H91" i="2"/>
  <c r="G92" i="2"/>
  <c r="H92" i="2"/>
  <c r="G93" i="2"/>
  <c r="H93" i="2"/>
  <c r="G94" i="2"/>
  <c r="H94" i="2"/>
  <c r="G95" i="2"/>
  <c r="H95" i="2"/>
  <c r="G96" i="2"/>
  <c r="H96" i="2"/>
  <c r="G97" i="2"/>
  <c r="H97" i="2"/>
  <c r="G98" i="2"/>
  <c r="H98" i="2"/>
  <c r="G99" i="2"/>
  <c r="H99" i="2"/>
  <c r="G100" i="2"/>
  <c r="H100" i="2"/>
  <c r="G101" i="2"/>
  <c r="H101" i="2"/>
  <c r="G102" i="2"/>
  <c r="H102" i="2"/>
  <c r="G103" i="2"/>
  <c r="H103" i="2"/>
  <c r="G104" i="2"/>
  <c r="H104" i="2"/>
  <c r="G105" i="2"/>
  <c r="H105" i="2"/>
  <c r="G106" i="2"/>
  <c r="H106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G126" i="2"/>
  <c r="H126" i="2"/>
  <c r="G127" i="2"/>
  <c r="H127" i="2"/>
  <c r="G128" i="2"/>
  <c r="H128" i="2"/>
  <c r="G129" i="2"/>
  <c r="H129" i="2"/>
  <c r="G130" i="2"/>
  <c r="H130" i="2"/>
  <c r="G131" i="2"/>
  <c r="H131" i="2"/>
  <c r="G132" i="2"/>
  <c r="H132" i="2"/>
  <c r="G133" i="2"/>
  <c r="H133" i="2"/>
  <c r="G134" i="2"/>
  <c r="H134" i="2"/>
  <c r="G135" i="2"/>
  <c r="H135" i="2"/>
  <c r="G136" i="2"/>
  <c r="H136" i="2"/>
  <c r="G137" i="2"/>
  <c r="H137" i="2"/>
  <c r="G138" i="2"/>
  <c r="H138" i="2"/>
  <c r="G139" i="2"/>
  <c r="H139" i="2"/>
  <c r="G140" i="2"/>
  <c r="H140" i="2"/>
  <c r="G141" i="2"/>
  <c r="H141" i="2"/>
  <c r="G142" i="2"/>
  <c r="H142" i="2"/>
  <c r="G143" i="2"/>
  <c r="H143" i="2"/>
  <c r="G144" i="2"/>
  <c r="H144" i="2"/>
  <c r="G145" i="2"/>
  <c r="H145" i="2"/>
  <c r="G146" i="2"/>
  <c r="H146" i="2"/>
  <c r="G147" i="2"/>
  <c r="H147" i="2"/>
  <c r="G148" i="2"/>
  <c r="H148" i="2"/>
  <c r="G149" i="2"/>
  <c r="H149" i="2"/>
  <c r="G150" i="2"/>
  <c r="H150" i="2"/>
  <c r="G151" i="2"/>
  <c r="H151" i="2"/>
  <c r="G152" i="2"/>
  <c r="H152" i="2"/>
  <c r="G153" i="2"/>
  <c r="H153" i="2"/>
  <c r="G154" i="2"/>
  <c r="H154" i="2"/>
  <c r="G155" i="2"/>
  <c r="H155" i="2"/>
  <c r="G156" i="2"/>
  <c r="H156" i="2"/>
  <c r="G157" i="2"/>
  <c r="H157" i="2"/>
  <c r="G158" i="2"/>
  <c r="H158" i="2"/>
  <c r="G159" i="2"/>
  <c r="H159" i="2"/>
  <c r="G160" i="2"/>
  <c r="H160" i="2"/>
  <c r="G161" i="2"/>
  <c r="H161" i="2"/>
  <c r="G162" i="2"/>
  <c r="H162" i="2"/>
  <c r="G163" i="2"/>
  <c r="H163" i="2"/>
  <c r="G164" i="2"/>
  <c r="H164" i="2"/>
  <c r="G165" i="2"/>
  <c r="H165" i="2"/>
  <c r="G166" i="2"/>
  <c r="H166" i="2"/>
  <c r="G167" i="2"/>
  <c r="H167" i="2"/>
  <c r="G168" i="2"/>
  <c r="H168" i="2"/>
  <c r="G169" i="2"/>
  <c r="H169" i="2"/>
  <c r="G170" i="2"/>
  <c r="H170" i="2"/>
  <c r="G171" i="2"/>
  <c r="H171" i="2"/>
  <c r="G172" i="2"/>
  <c r="H172" i="2"/>
  <c r="G173" i="2"/>
  <c r="H173" i="2"/>
  <c r="G174" i="2"/>
  <c r="H174" i="2"/>
  <c r="G175" i="2"/>
  <c r="H175" i="2"/>
  <c r="G176" i="2"/>
  <c r="H176" i="2"/>
  <c r="G177" i="2"/>
  <c r="H177" i="2"/>
  <c r="G178" i="2"/>
  <c r="H178" i="2"/>
  <c r="G179" i="2"/>
  <c r="H179" i="2"/>
  <c r="G180" i="2"/>
  <c r="H180" i="2"/>
  <c r="G181" i="2"/>
  <c r="H181" i="2"/>
  <c r="G182" i="2"/>
  <c r="H182" i="2"/>
  <c r="G183" i="2"/>
  <c r="H183" i="2"/>
  <c r="G184" i="2"/>
  <c r="H184" i="2"/>
  <c r="G185" i="2"/>
  <c r="H185" i="2"/>
  <c r="G186" i="2"/>
  <c r="H186" i="2"/>
  <c r="G187" i="2"/>
  <c r="H187" i="2"/>
  <c r="G188" i="2"/>
  <c r="H188" i="2"/>
  <c r="G189" i="2"/>
  <c r="H189" i="2"/>
  <c r="G190" i="2"/>
  <c r="H190" i="2"/>
  <c r="G191" i="2"/>
  <c r="H191" i="2"/>
  <c r="G192" i="2"/>
  <c r="H192" i="2"/>
  <c r="G193" i="2"/>
  <c r="H193" i="2"/>
  <c r="G194" i="2"/>
  <c r="H194" i="2"/>
  <c r="G195" i="2"/>
  <c r="H195" i="2"/>
  <c r="G196" i="2"/>
  <c r="H196" i="2"/>
  <c r="G197" i="2"/>
  <c r="H197" i="2"/>
  <c r="G198" i="2"/>
  <c r="H198" i="2"/>
  <c r="G199" i="2"/>
  <c r="H199" i="2"/>
  <c r="G200" i="2"/>
  <c r="H200" i="2"/>
  <c r="G201" i="2"/>
  <c r="H201" i="2"/>
  <c r="G202" i="2"/>
  <c r="H202" i="2"/>
  <c r="G203" i="2"/>
  <c r="H203" i="2"/>
  <c r="G204" i="2"/>
  <c r="H204" i="2"/>
  <c r="G205" i="2"/>
  <c r="H205" i="2"/>
  <c r="G206" i="2"/>
  <c r="H206" i="2"/>
  <c r="G207" i="2"/>
  <c r="H207" i="2"/>
  <c r="G208" i="2"/>
  <c r="H208" i="2"/>
  <c r="G209" i="2"/>
  <c r="H209" i="2"/>
  <c r="G210" i="2"/>
  <c r="H210" i="2"/>
  <c r="G211" i="2"/>
  <c r="H211" i="2"/>
  <c r="G212" i="2"/>
  <c r="H212" i="2"/>
  <c r="G213" i="2"/>
  <c r="H213" i="2"/>
  <c r="G214" i="2"/>
  <c r="H214" i="2"/>
  <c r="G215" i="2"/>
  <c r="H215" i="2"/>
  <c r="G216" i="2"/>
  <c r="H216" i="2"/>
  <c r="G217" i="2"/>
  <c r="H217" i="2"/>
  <c r="G218" i="2"/>
  <c r="H218" i="2"/>
  <c r="G219" i="2"/>
  <c r="H219" i="2"/>
  <c r="G220" i="2"/>
  <c r="H220" i="2"/>
  <c r="G221" i="2"/>
  <c r="H221" i="2"/>
  <c r="G222" i="2"/>
  <c r="H222" i="2"/>
  <c r="G223" i="2"/>
  <c r="H223" i="2"/>
  <c r="G224" i="2"/>
  <c r="H224" i="2"/>
  <c r="G225" i="2"/>
  <c r="H225" i="2"/>
  <c r="G226" i="2"/>
  <c r="H226" i="2"/>
  <c r="G227" i="2"/>
  <c r="H227" i="2"/>
  <c r="G228" i="2"/>
  <c r="H228" i="2"/>
  <c r="G229" i="2"/>
  <c r="H229" i="2"/>
  <c r="G230" i="2"/>
  <c r="H230" i="2"/>
  <c r="G231" i="2"/>
  <c r="H231" i="2"/>
  <c r="G232" i="2"/>
  <c r="H232" i="2"/>
  <c r="G233" i="2"/>
  <c r="H233" i="2"/>
  <c r="G234" i="2"/>
  <c r="H234" i="2"/>
  <c r="G235" i="2"/>
  <c r="H235" i="2"/>
  <c r="G236" i="2"/>
  <c r="H236" i="2"/>
  <c r="G237" i="2"/>
  <c r="H237" i="2"/>
  <c r="G238" i="2"/>
  <c r="H238" i="2"/>
  <c r="G239" i="2"/>
  <c r="H239" i="2"/>
  <c r="G240" i="2"/>
  <c r="H240" i="2"/>
  <c r="G241" i="2"/>
  <c r="H241" i="2"/>
  <c r="G242" i="2"/>
  <c r="H242" i="2"/>
  <c r="G243" i="2"/>
  <c r="H243" i="2"/>
  <c r="G244" i="2"/>
  <c r="H244" i="2"/>
  <c r="G245" i="2"/>
  <c r="H245" i="2"/>
  <c r="G246" i="2"/>
  <c r="H246" i="2"/>
  <c r="G247" i="2"/>
  <c r="H247" i="2"/>
  <c r="G248" i="2"/>
  <c r="H248" i="2"/>
  <c r="G249" i="2"/>
  <c r="H249" i="2"/>
  <c r="G250" i="2"/>
  <c r="H250" i="2"/>
  <c r="G251" i="2"/>
  <c r="H251" i="2"/>
  <c r="G252" i="2"/>
  <c r="H252" i="2"/>
  <c r="G253" i="2"/>
  <c r="H253" i="2"/>
  <c r="G254" i="2"/>
  <c r="H254" i="2"/>
  <c r="G255" i="2"/>
  <c r="H255" i="2"/>
  <c r="G256" i="2"/>
  <c r="H256" i="2"/>
  <c r="G257" i="2"/>
  <c r="H257" i="2"/>
  <c r="G258" i="2"/>
  <c r="H258" i="2"/>
  <c r="G259" i="2"/>
  <c r="H259" i="2"/>
  <c r="G260" i="2"/>
  <c r="H260" i="2"/>
  <c r="G261" i="2"/>
  <c r="H261" i="2"/>
  <c r="G262" i="2"/>
  <c r="H262" i="2"/>
  <c r="G263" i="2"/>
  <c r="H263" i="2"/>
  <c r="G264" i="2"/>
  <c r="H264" i="2"/>
  <c r="G265" i="2"/>
  <c r="H265" i="2"/>
  <c r="G266" i="2"/>
  <c r="H266" i="2"/>
  <c r="G267" i="2"/>
  <c r="H267" i="2"/>
  <c r="G268" i="2"/>
  <c r="H268" i="2"/>
  <c r="G269" i="2"/>
  <c r="H269" i="2"/>
  <c r="G270" i="2"/>
  <c r="H270" i="2"/>
  <c r="G271" i="2"/>
  <c r="H271" i="2"/>
  <c r="G272" i="2"/>
  <c r="H272" i="2"/>
  <c r="G273" i="2"/>
  <c r="H273" i="2"/>
  <c r="G274" i="2"/>
  <c r="H274" i="2"/>
  <c r="G275" i="2"/>
  <c r="H275" i="2"/>
  <c r="G276" i="2"/>
  <c r="H276" i="2"/>
  <c r="G277" i="2"/>
  <c r="H277" i="2"/>
  <c r="G278" i="2"/>
  <c r="H278" i="2"/>
  <c r="G279" i="2"/>
  <c r="H279" i="2"/>
  <c r="G280" i="2"/>
  <c r="H280" i="2"/>
  <c r="G281" i="2"/>
  <c r="H281" i="2"/>
  <c r="G282" i="2"/>
  <c r="H282" i="2"/>
  <c r="G283" i="2"/>
  <c r="H283" i="2"/>
  <c r="G284" i="2"/>
  <c r="H284" i="2"/>
  <c r="G285" i="2"/>
  <c r="H285" i="2"/>
  <c r="G286" i="2"/>
  <c r="H286" i="2"/>
  <c r="G287" i="2"/>
  <c r="H287" i="2"/>
  <c r="G288" i="2"/>
  <c r="H288" i="2"/>
  <c r="G289" i="2"/>
  <c r="H289" i="2"/>
  <c r="G290" i="2"/>
  <c r="H290" i="2"/>
  <c r="G291" i="2"/>
  <c r="H291" i="2"/>
  <c r="G292" i="2"/>
  <c r="H292" i="2"/>
  <c r="G293" i="2"/>
  <c r="H293" i="2"/>
  <c r="G294" i="2"/>
  <c r="H294" i="2"/>
  <c r="G295" i="2"/>
  <c r="H295" i="2"/>
  <c r="G296" i="2"/>
  <c r="H296" i="2"/>
  <c r="G297" i="2"/>
  <c r="H297" i="2"/>
  <c r="G298" i="2"/>
  <c r="H298" i="2"/>
  <c r="G299" i="2"/>
  <c r="H299" i="2"/>
  <c r="G300" i="2"/>
  <c r="H300" i="2"/>
  <c r="G301" i="2"/>
  <c r="H301" i="2"/>
  <c r="G302" i="2"/>
  <c r="H302" i="2"/>
  <c r="G303" i="2"/>
  <c r="H303" i="2"/>
  <c r="G304" i="2"/>
  <c r="H304" i="2"/>
  <c r="G305" i="2"/>
  <c r="H305" i="2"/>
  <c r="G306" i="2"/>
  <c r="H306" i="2"/>
  <c r="G307" i="2"/>
  <c r="H307" i="2"/>
  <c r="G308" i="2"/>
  <c r="H308" i="2"/>
  <c r="G309" i="2"/>
  <c r="H309" i="2"/>
  <c r="G310" i="2"/>
  <c r="H310" i="2"/>
  <c r="G311" i="2"/>
  <c r="H311" i="2"/>
  <c r="G312" i="2"/>
  <c r="H312" i="2"/>
  <c r="G313" i="2"/>
  <c r="H313" i="2"/>
  <c r="G314" i="2"/>
  <c r="H314" i="2"/>
  <c r="G315" i="2"/>
  <c r="H315" i="2"/>
  <c r="G316" i="2"/>
  <c r="H316" i="2"/>
  <c r="G317" i="2"/>
  <c r="H317" i="2"/>
  <c r="G318" i="2"/>
  <c r="H318" i="2"/>
  <c r="G319" i="2"/>
  <c r="H319" i="2"/>
  <c r="G320" i="2"/>
  <c r="H320" i="2"/>
  <c r="G321" i="2"/>
  <c r="H321" i="2"/>
  <c r="G322" i="2"/>
  <c r="H322" i="2"/>
  <c r="G323" i="2"/>
  <c r="H323" i="2"/>
  <c r="G324" i="2"/>
  <c r="H324" i="2"/>
  <c r="G325" i="2"/>
  <c r="H325" i="2"/>
  <c r="G326" i="2"/>
  <c r="H326" i="2"/>
  <c r="G327" i="2"/>
  <c r="H327" i="2"/>
  <c r="G328" i="2"/>
  <c r="H328" i="2"/>
  <c r="G329" i="2"/>
  <c r="H329" i="2"/>
  <c r="G330" i="2"/>
  <c r="H330" i="2"/>
  <c r="G331" i="2"/>
  <c r="H331" i="2"/>
  <c r="G332" i="2"/>
  <c r="H332" i="2"/>
  <c r="G333" i="2"/>
  <c r="H333" i="2"/>
  <c r="G334" i="2"/>
  <c r="H334" i="2"/>
  <c r="G335" i="2"/>
  <c r="H335" i="2"/>
  <c r="G336" i="2"/>
  <c r="H336" i="2"/>
  <c r="G337" i="2"/>
  <c r="H337" i="2"/>
  <c r="G338" i="2"/>
  <c r="H338" i="2"/>
  <c r="G339" i="2"/>
  <c r="H339" i="2"/>
  <c r="G340" i="2"/>
  <c r="H340" i="2"/>
  <c r="G341" i="2"/>
  <c r="H341" i="2"/>
  <c r="G342" i="2"/>
  <c r="H342" i="2"/>
  <c r="G343" i="2"/>
  <c r="H343" i="2"/>
  <c r="G344" i="2"/>
  <c r="H344" i="2"/>
  <c r="G345" i="2"/>
  <c r="H345" i="2"/>
  <c r="G346" i="2"/>
  <c r="H346" i="2"/>
  <c r="G347" i="2"/>
  <c r="H347" i="2"/>
  <c r="G348" i="2"/>
  <c r="H348" i="2"/>
  <c r="G349" i="2"/>
  <c r="H349" i="2"/>
  <c r="G350" i="2"/>
  <c r="H350" i="2"/>
  <c r="G351" i="2"/>
  <c r="H351" i="2"/>
  <c r="G352" i="2"/>
  <c r="H352" i="2"/>
  <c r="G353" i="2"/>
  <c r="H353" i="2"/>
  <c r="G354" i="2"/>
  <c r="H354" i="2"/>
  <c r="G355" i="2"/>
  <c r="H355" i="2"/>
  <c r="G356" i="2"/>
  <c r="H356" i="2"/>
  <c r="G357" i="2"/>
  <c r="H357" i="2"/>
  <c r="G358" i="2"/>
  <c r="H358" i="2"/>
  <c r="G359" i="2"/>
  <c r="H359" i="2"/>
  <c r="G360" i="2"/>
  <c r="H360" i="2"/>
  <c r="G361" i="2"/>
  <c r="H361" i="2"/>
  <c r="G362" i="2"/>
  <c r="H362" i="2"/>
  <c r="G363" i="2"/>
  <c r="H363" i="2"/>
  <c r="G364" i="2"/>
  <c r="H364" i="2"/>
  <c r="G365" i="2"/>
  <c r="H365" i="2"/>
  <c r="G366" i="2"/>
  <c r="H366" i="2"/>
  <c r="G367" i="2"/>
  <c r="H367" i="2"/>
  <c r="G368" i="2"/>
  <c r="H368" i="2"/>
  <c r="G369" i="2"/>
  <c r="H369" i="2"/>
  <c r="G370" i="2"/>
  <c r="H370" i="2"/>
  <c r="G371" i="2"/>
  <c r="H371" i="2"/>
  <c r="G372" i="2"/>
  <c r="H372" i="2"/>
  <c r="G373" i="2"/>
  <c r="H373" i="2"/>
  <c r="G374" i="2"/>
  <c r="H374" i="2"/>
  <c r="G375" i="2"/>
  <c r="H375" i="2"/>
  <c r="G376" i="2"/>
  <c r="H376" i="2"/>
  <c r="G377" i="2"/>
  <c r="H377" i="2"/>
  <c r="G378" i="2"/>
  <c r="H378" i="2"/>
  <c r="G379" i="2"/>
  <c r="H379" i="2"/>
  <c r="G380" i="2"/>
  <c r="H380" i="2"/>
  <c r="G381" i="2"/>
  <c r="H381" i="2"/>
  <c r="G382" i="2"/>
  <c r="H382" i="2"/>
  <c r="G383" i="2"/>
  <c r="H383" i="2"/>
  <c r="G384" i="2"/>
  <c r="H384" i="2"/>
  <c r="G385" i="2"/>
  <c r="H385" i="2"/>
  <c r="G386" i="2"/>
  <c r="H386" i="2"/>
  <c r="G387" i="2"/>
  <c r="H387" i="2"/>
  <c r="G388" i="2"/>
  <c r="H388" i="2"/>
  <c r="G389" i="2"/>
  <c r="H389" i="2"/>
  <c r="G390" i="2"/>
  <c r="H390" i="2"/>
  <c r="G391" i="2"/>
  <c r="H391" i="2"/>
  <c r="G392" i="2"/>
  <c r="H392" i="2"/>
  <c r="G393" i="2"/>
  <c r="H393" i="2"/>
  <c r="G394" i="2"/>
  <c r="H394" i="2"/>
  <c r="G395" i="2"/>
  <c r="H395" i="2"/>
  <c r="G396" i="2"/>
  <c r="H396" i="2"/>
  <c r="G397" i="2"/>
  <c r="H397" i="2"/>
  <c r="G398" i="2"/>
  <c r="H398" i="2"/>
  <c r="G399" i="2"/>
  <c r="H399" i="2"/>
  <c r="G400" i="2"/>
  <c r="H400" i="2"/>
  <c r="G401" i="2"/>
  <c r="H401" i="2"/>
  <c r="G402" i="2"/>
  <c r="H402" i="2"/>
  <c r="G403" i="2"/>
  <c r="H403" i="2"/>
  <c r="G404" i="2"/>
  <c r="H404" i="2"/>
  <c r="G405" i="2"/>
  <c r="H405" i="2"/>
  <c r="G406" i="2"/>
  <c r="H406" i="2"/>
  <c r="G407" i="2"/>
  <c r="H407" i="2"/>
  <c r="G408" i="2"/>
  <c r="H408" i="2"/>
  <c r="G409" i="2"/>
  <c r="H409" i="2"/>
  <c r="G410" i="2"/>
  <c r="H410" i="2"/>
  <c r="G411" i="2"/>
  <c r="H411" i="2"/>
  <c r="G412" i="2"/>
  <c r="H412" i="2"/>
  <c r="G413" i="2"/>
  <c r="H413" i="2"/>
  <c r="G414" i="2"/>
  <c r="H414" i="2"/>
  <c r="G415" i="2"/>
  <c r="H415" i="2"/>
  <c r="G416" i="2"/>
  <c r="H416" i="2"/>
  <c r="G417" i="2"/>
  <c r="H417" i="2"/>
  <c r="G418" i="2"/>
  <c r="H418" i="2"/>
  <c r="G419" i="2"/>
  <c r="H419" i="2"/>
  <c r="G420" i="2"/>
  <c r="H420" i="2"/>
  <c r="G421" i="2"/>
  <c r="H421" i="2"/>
  <c r="G422" i="2"/>
  <c r="H422" i="2"/>
  <c r="G423" i="2"/>
  <c r="H423" i="2"/>
  <c r="G424" i="2"/>
  <c r="H424" i="2"/>
  <c r="G425" i="2"/>
  <c r="H425" i="2"/>
  <c r="G426" i="2"/>
  <c r="H426" i="2"/>
  <c r="G427" i="2"/>
  <c r="H427" i="2"/>
  <c r="G428" i="2"/>
  <c r="H428" i="2"/>
  <c r="G429" i="2"/>
  <c r="H429" i="2"/>
  <c r="G430" i="2"/>
  <c r="H430" i="2"/>
  <c r="G431" i="2"/>
  <c r="H431" i="2"/>
  <c r="G432" i="2"/>
  <c r="H432" i="2"/>
  <c r="G433" i="2"/>
  <c r="H433" i="2"/>
  <c r="G434" i="2"/>
  <c r="H434" i="2"/>
  <c r="G435" i="2"/>
  <c r="H435" i="2"/>
  <c r="G436" i="2"/>
  <c r="H436" i="2"/>
  <c r="G437" i="2"/>
  <c r="H437" i="2"/>
  <c r="G438" i="2"/>
  <c r="H438" i="2"/>
  <c r="G439" i="2"/>
  <c r="H439" i="2"/>
  <c r="G440" i="2"/>
  <c r="H440" i="2"/>
  <c r="G441" i="2"/>
  <c r="H441" i="2"/>
  <c r="G442" i="2"/>
  <c r="H442" i="2"/>
  <c r="G443" i="2"/>
  <c r="H443" i="2"/>
  <c r="G444" i="2"/>
  <c r="H444" i="2"/>
  <c r="G445" i="2"/>
  <c r="H445" i="2"/>
  <c r="G446" i="2"/>
  <c r="H446" i="2"/>
  <c r="G447" i="2"/>
  <c r="H447" i="2"/>
  <c r="G448" i="2"/>
  <c r="H448" i="2"/>
  <c r="G449" i="2"/>
  <c r="H449" i="2"/>
  <c r="G450" i="2"/>
  <c r="H450" i="2"/>
  <c r="G451" i="2"/>
  <c r="H451" i="2"/>
  <c r="G452" i="2"/>
  <c r="H452" i="2"/>
  <c r="G453" i="2"/>
  <c r="H453" i="2"/>
  <c r="G454" i="2"/>
  <c r="H454" i="2"/>
  <c r="G455" i="2"/>
  <c r="H455" i="2"/>
  <c r="G456" i="2"/>
  <c r="H456" i="2"/>
  <c r="G457" i="2"/>
  <c r="H457" i="2"/>
  <c r="G458" i="2"/>
  <c r="H458" i="2"/>
  <c r="G459" i="2"/>
  <c r="H459" i="2"/>
  <c r="G460" i="2"/>
  <c r="H460" i="2"/>
  <c r="G461" i="2"/>
  <c r="H461" i="2"/>
  <c r="G462" i="2"/>
  <c r="H462" i="2"/>
  <c r="G463" i="2"/>
  <c r="H463" i="2"/>
  <c r="G464" i="2"/>
  <c r="H464" i="2"/>
  <c r="G465" i="2"/>
  <c r="H465" i="2"/>
  <c r="G466" i="2"/>
  <c r="H466" i="2"/>
  <c r="G467" i="2"/>
  <c r="H467" i="2"/>
  <c r="G468" i="2"/>
  <c r="H468" i="2"/>
  <c r="G469" i="2"/>
  <c r="H469" i="2"/>
  <c r="G470" i="2"/>
  <c r="H470" i="2"/>
  <c r="G471" i="2"/>
  <c r="H471" i="2"/>
  <c r="G472" i="2"/>
  <c r="H472" i="2"/>
  <c r="G473" i="2"/>
  <c r="H473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H1" i="2"/>
  <c r="G1" i="2"/>
  <c r="F473" i="2" l="1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" i="2" l="1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1" i="2"/>
</calcChain>
</file>

<file path=xl/sharedStrings.xml><?xml version="1.0" encoding="utf-8"?>
<sst xmlns="http://schemas.openxmlformats.org/spreadsheetml/2006/main" count="3275" uniqueCount="1530">
  <si>
    <t>SPEED CONTROL SHAFT ASM</t>
  </si>
  <si>
    <t>St</t>
  </si>
  <si>
    <t>Foot pad</t>
  </si>
  <si>
    <t>LEVELING SCREW</t>
  </si>
  <si>
    <t>DAEMPFER</t>
  </si>
  <si>
    <t>GEAR</t>
  </si>
  <si>
    <t>DRIVE LEVER</t>
  </si>
  <si>
    <t>FLANGE BEARING</t>
  </si>
  <si>
    <t>DRIVE SHAFT</t>
  </si>
  <si>
    <t>HOUSING</t>
  </si>
  <si>
    <t>PINION</t>
  </si>
  <si>
    <t>WASHER</t>
  </si>
  <si>
    <t>MEAT VALVE CLEVIS</t>
  </si>
  <si>
    <t>HALTESTIFT</t>
  </si>
  <si>
    <t>DRIVE SHAFT KEY</t>
  </si>
  <si>
    <t>DRIVE SHAFT WASHER</t>
  </si>
  <si>
    <t>SCHEIBE</t>
  </si>
  <si>
    <t>MAGNETSTOPFEN</t>
  </si>
  <si>
    <t>SEITENSCHEIBE OBEN</t>
  </si>
  <si>
    <t>FLANSCHLAGER</t>
  </si>
  <si>
    <t>SCHRAUB.FED. D=3,2 DA=15,</t>
  </si>
  <si>
    <t>DRUCKSTUECK</t>
  </si>
  <si>
    <t>SCHRAUB.FED. D=3,0 DA=27</t>
  </si>
  <si>
    <t>GEWINDEBUECHSE</t>
  </si>
  <si>
    <t>HEBELWELLE VOLLST.</t>
  </si>
  <si>
    <t>EINSTELLSCHEIBE</t>
  </si>
  <si>
    <t>DU TROCKENLAGER</t>
  </si>
  <si>
    <t>HINWEISSCHILD DEUTSCH</t>
  </si>
  <si>
    <t>HINWEISSCHILD ENGLISCH</t>
  </si>
  <si>
    <t>HINWEISSCHILD FRANZÖSISCH</t>
  </si>
  <si>
    <t>HINWEISSCHILD FRANZ›¼ÖSISCH</t>
  </si>
  <si>
    <t>HINWEISSCHILD HOLLÄNDISCH</t>
  </si>
  <si>
    <t>HINWEISSCHILD HOLL›¼ÄNDISCH</t>
  </si>
  <si>
    <t>HV-02.030</t>
  </si>
  <si>
    <t>BUECHSE</t>
  </si>
  <si>
    <t>HV-02.034/2</t>
  </si>
  <si>
    <t>ZAHNRAD GERADEVERZ.</t>
  </si>
  <si>
    <t>HV-02.110</t>
  </si>
  <si>
    <t>ZAHNRAD</t>
  </si>
  <si>
    <t>HV-02.162</t>
  </si>
  <si>
    <t>ZAHNRADNABE</t>
  </si>
  <si>
    <t>HV-03.006/1</t>
  </si>
  <si>
    <t>LAGERBOLZEN</t>
  </si>
  <si>
    <t>HV-03.008/2</t>
  </si>
  <si>
    <t>ZWISCHENRAD GERADE VERZAH</t>
  </si>
  <si>
    <t>HV-03.010/1</t>
  </si>
  <si>
    <t>ZAHNHUELSE GERADE VERZAHN</t>
  </si>
  <si>
    <t>HV-03.060/1</t>
  </si>
  <si>
    <t>HV-03.062/1</t>
  </si>
  <si>
    <t>HV-03.066</t>
  </si>
  <si>
    <t>PASSFEDER</t>
  </si>
  <si>
    <t>HV-03.068</t>
  </si>
  <si>
    <t>BUCHSE</t>
  </si>
  <si>
    <t>62-01.017.00.104</t>
  </si>
  <si>
    <t>ABSTREIFRING</t>
  </si>
  <si>
    <t>20-01.026.00.101</t>
  </si>
  <si>
    <t>SPANNEXZENTER  NORMAL</t>
  </si>
  <si>
    <t>20-01.042.10.101</t>
  </si>
  <si>
    <t>SPANNEXZENTER UEBERMASS A</t>
  </si>
  <si>
    <t>20-52</t>
  </si>
  <si>
    <t>SPANNEXZENTER OHNE FEDPL.</t>
  </si>
  <si>
    <t>20-01.206.01.102</t>
  </si>
  <si>
    <t>ABDECKSCHEIBE</t>
  </si>
  <si>
    <t>20-01.250.00.102</t>
  </si>
  <si>
    <t>ISOLIERBAND</t>
  </si>
  <si>
    <t>20-01.270</t>
  </si>
  <si>
    <t>LAGERFLANSCH ROHTEIL GG-2</t>
  </si>
  <si>
    <t>20-02</t>
  </si>
  <si>
    <t>STEUERBLOCK KPL. MONT. AT</t>
  </si>
  <si>
    <t>20-02.226.00.103</t>
  </si>
  <si>
    <t>INDUKTIVSCHALTER TYP IFR</t>
  </si>
  <si>
    <t>20-04</t>
  </si>
  <si>
    <t>STEUERBLOCK KPL.MONT.AT</t>
  </si>
  <si>
    <t>20-05.002.00.100</t>
  </si>
  <si>
    <t>SCHWENKGEHAEUSE BEARBEITU</t>
  </si>
  <si>
    <t>20-05.010.02.104</t>
  </si>
  <si>
    <t>20-05.050.01.104</t>
  </si>
  <si>
    <t>LAGERBUCHSE</t>
  </si>
  <si>
    <t>20-05.062.00.103</t>
  </si>
  <si>
    <t>LAGERBOCK</t>
  </si>
  <si>
    <t>20-05.098.01.104</t>
  </si>
  <si>
    <t>PTFE-GLEITRING</t>
  </si>
  <si>
    <t>20-05.150.10.100</t>
  </si>
  <si>
    <t>ZUBRINGERKURVE VOLLST.USA</t>
  </si>
  <si>
    <t>20-05.150.00.100</t>
  </si>
  <si>
    <t>ZUBRINGERKURVE KOMPL.</t>
  </si>
  <si>
    <t>ZUBRINGERKURVE VOLLST. OH</t>
  </si>
  <si>
    <t>20-07</t>
  </si>
  <si>
    <t>STEUERBLOCK KPL. AT</t>
  </si>
  <si>
    <t>20-07.024.00.103</t>
  </si>
  <si>
    <t>MAGNETHALTER</t>
  </si>
  <si>
    <t>20-12.020.02.102</t>
  </si>
  <si>
    <t>FRONTPLATTE LINKS</t>
  </si>
  <si>
    <t>20-13.005.04.143</t>
  </si>
  <si>
    <t>PUMPENREGLER VOLLST.</t>
  </si>
  <si>
    <t>20-17</t>
  </si>
  <si>
    <t>KNIEHEBEL KPL.MONT. AT</t>
  </si>
  <si>
    <t>20-17.011.00.104</t>
  </si>
  <si>
    <t>SCHRAUB.FED. D=1,4 DA=22,</t>
  </si>
  <si>
    <t>20-41.171.01.142</t>
  </si>
  <si>
    <t>FCA-ANSCHLUSSKABEL AT</t>
  </si>
  <si>
    <t>18-01.042.00.101</t>
  </si>
  <si>
    <t>SPANNEXZENTER NORMAL</t>
  </si>
  <si>
    <t>18-01.042.30.101</t>
  </si>
  <si>
    <t>SPANNEXZENTER MIT 0.6 MM</t>
  </si>
  <si>
    <t>F25-06.104/1</t>
  </si>
  <si>
    <t>KUPPLUNGSHAELFTE</t>
  </si>
  <si>
    <t>826405</t>
  </si>
  <si>
    <t>FILTERPATRONE C75</t>
  </si>
  <si>
    <t>20-42.084.00.423</t>
  </si>
  <si>
    <t>PRUEFGERAET EP 3;20-42.11</t>
  </si>
  <si>
    <t>CLE 15 508 749</t>
  </si>
  <si>
    <t>DICHTUNG POS.27 (LN 210 A</t>
  </si>
  <si>
    <t>FL 050X006</t>
  </si>
  <si>
    <t>UST 37-1K         DIN 174</t>
  </si>
  <si>
    <t>mm</t>
  </si>
  <si>
    <t>BUCHSE 050X033X5</t>
  </si>
  <si>
    <t>TOKAT-BRONZE</t>
  </si>
  <si>
    <t>RD 014</t>
  </si>
  <si>
    <t>DELRIN          DIN 16975</t>
  </si>
  <si>
    <t>RD 025</t>
  </si>
  <si>
    <t>DELRIN           DIN 1697</t>
  </si>
  <si>
    <t>RD 040</t>
  </si>
  <si>
    <t>RD 070</t>
  </si>
  <si>
    <t>PA 12           DIN 16980</t>
  </si>
  <si>
    <t>RD 110</t>
  </si>
  <si>
    <t>PA 12 G LAURAMID       DIN 169</t>
  </si>
  <si>
    <t>O-RING 005X002</t>
  </si>
  <si>
    <t>O-RING 5X2</t>
  </si>
  <si>
    <t>O-RING 006X001,5</t>
  </si>
  <si>
    <t>O-RING 006X001,5B NB 75SH</t>
  </si>
  <si>
    <t>O-RING 006X002</t>
  </si>
  <si>
    <t>827305</t>
  </si>
  <si>
    <t>O-RING 7X1,5</t>
  </si>
  <si>
    <t>O-RING 007X002</t>
  </si>
  <si>
    <t>O-RING 007X002B NB 75SH</t>
  </si>
  <si>
    <t>O-RING 007X002B NB 90SH</t>
  </si>
  <si>
    <t>O-RING 008X001,5</t>
  </si>
  <si>
    <t>O-RING 008X001,5B NB 75SH</t>
  </si>
  <si>
    <t>O-RING 008X002</t>
  </si>
  <si>
    <t>O-RING 008X002 NB 75SH</t>
  </si>
  <si>
    <t>O-RING 009X002</t>
  </si>
  <si>
    <t>O-RING 009X002B NB 75SH</t>
  </si>
  <si>
    <t>O-RING 009X002,5</t>
  </si>
  <si>
    <t>O-RING 009X002,5B NB 75SH</t>
  </si>
  <si>
    <t>O-RING 010X002,5</t>
  </si>
  <si>
    <t>O-RING 010X002,5B NB 75SH</t>
  </si>
  <si>
    <t>O-RING 011X003</t>
  </si>
  <si>
    <t>O-RING 011X003B NB 75SH</t>
  </si>
  <si>
    <t>O-RING 012X002</t>
  </si>
  <si>
    <t>O-RING 012X002B NB</t>
  </si>
  <si>
    <t>O-RING 012X003</t>
  </si>
  <si>
    <t>O-RING 013X002,5</t>
  </si>
  <si>
    <t>O-RING 013X002,5B NB 90SH</t>
  </si>
  <si>
    <t>O-RING 013X004</t>
  </si>
  <si>
    <t>O-RING 013X004B NB 75SH</t>
  </si>
  <si>
    <t>O-RING 014X002</t>
  </si>
  <si>
    <t>O-RING 014X002B NB 75SH</t>
  </si>
  <si>
    <t>O-RING 014X002B NB 90SH</t>
  </si>
  <si>
    <t>O-RING 014X002,5</t>
  </si>
  <si>
    <t>O-RING 014X002,5B</t>
  </si>
  <si>
    <t>O-RING 014X003</t>
  </si>
  <si>
    <t>O-RING 014X003B NB 75SH</t>
  </si>
  <si>
    <t>O-RING 014X003B NB 90SH</t>
  </si>
  <si>
    <t>O-RING 014X003,5</t>
  </si>
  <si>
    <t>O-RING 014X003,5B NB 75SH</t>
  </si>
  <si>
    <t>O-RING 015X003</t>
  </si>
  <si>
    <t>O-RING 015X003B NB 75SH</t>
  </si>
  <si>
    <t>O-RING 015X002</t>
  </si>
  <si>
    <t>O-RING 015X002B NB 75SH</t>
  </si>
  <si>
    <t>O-RING 016X002</t>
  </si>
  <si>
    <t>O-RING 016X002B NB 90SH</t>
  </si>
  <si>
    <t>O-RING 016X002,5</t>
  </si>
  <si>
    <t>O-RING 016X002,5B NB 75SH</t>
  </si>
  <si>
    <t>O-RING 016X003</t>
  </si>
  <si>
    <t>O-RING 016X003B</t>
  </si>
  <si>
    <t>O-RING 017,17X1,</t>
  </si>
  <si>
    <t>O-RING 017,17X001,778</t>
  </si>
  <si>
    <t>O-RING 017X002</t>
  </si>
  <si>
    <t>O-RING 017X002B NB 75SH</t>
  </si>
  <si>
    <t>O-RING 018X002,5</t>
  </si>
  <si>
    <t>O-RING 018X002,5B NB 75SH</t>
  </si>
  <si>
    <t>O-RING 018X003</t>
  </si>
  <si>
    <t>O-RING 018X003B NB 75SH</t>
  </si>
  <si>
    <t>O-RING 019X003</t>
  </si>
  <si>
    <t>O-RING 019X003B NB 75SH</t>
  </si>
  <si>
    <t>O-RING 020X001,5</t>
  </si>
  <si>
    <t>O-RING 020X002</t>
  </si>
  <si>
    <t>O-RING 020X002B NB</t>
  </si>
  <si>
    <t>O-RING 020X003</t>
  </si>
  <si>
    <t>O-RING 020X003B NB 90SH</t>
  </si>
  <si>
    <t>O-RING 022X002</t>
  </si>
  <si>
    <t>O-RING 022X002B NB 75SH</t>
  </si>
  <si>
    <t>O-RING 022X003</t>
  </si>
  <si>
    <t>O-RING 022X003B NB 75SH</t>
  </si>
  <si>
    <t>O-RING 023X002</t>
  </si>
  <si>
    <t>O-RING 023X002B NB 75SH</t>
  </si>
  <si>
    <t>O-RING 024X001,5</t>
  </si>
  <si>
    <t>O-RING 024X002</t>
  </si>
  <si>
    <t>O-RING 24X002B</t>
  </si>
  <si>
    <t>O-RING 024X002,5</t>
  </si>
  <si>
    <t>O-RING 024X002,5B NB 75SH</t>
  </si>
  <si>
    <t>O-RING 024X003</t>
  </si>
  <si>
    <t>O-RING 024X003B FP 75SH</t>
  </si>
  <si>
    <t>O-RING 024X003B NB 75SH</t>
  </si>
  <si>
    <t>O-RING 025X003</t>
  </si>
  <si>
    <t>O-RING 025X003B NB 75SH</t>
  </si>
  <si>
    <t>O-RING 025X003,5</t>
  </si>
  <si>
    <t>O-RING 025X003,5B NB 75SH</t>
  </si>
  <si>
    <t>O-RING 026X003</t>
  </si>
  <si>
    <t>O-RING 026X003B NB</t>
  </si>
  <si>
    <t>O-RING 027X002,5</t>
  </si>
  <si>
    <t>O-RING 027X002,5B NB 75SH</t>
  </si>
  <si>
    <t>827357</t>
  </si>
  <si>
    <t>O-RING 28X3</t>
  </si>
  <si>
    <t>O-RING 028X003</t>
  </si>
  <si>
    <t>O-RING 028X003B NB 75SH</t>
  </si>
  <si>
    <t>O-RING 029X003</t>
  </si>
  <si>
    <t>O-RING 029X003B NB 75SH</t>
  </si>
  <si>
    <t>O-RING 035X002,5</t>
  </si>
  <si>
    <t>O-RING 035X002,5B NB 90SH</t>
  </si>
  <si>
    <t>O-RING 035X002,5B NB 75SH</t>
  </si>
  <si>
    <t>O-RING 035X003</t>
  </si>
  <si>
    <t>O-RING 035X003B NB 75SH</t>
  </si>
  <si>
    <t>O-RING 036X003</t>
  </si>
  <si>
    <t>O-RING 036X003B NB 75SH</t>
  </si>
  <si>
    <t>O-RING 036X003,5</t>
  </si>
  <si>
    <t>O-RING 036X003,5B NB 75SH</t>
  </si>
  <si>
    <t>O-RING 038X002</t>
  </si>
  <si>
    <t>O-RING 038X002B NB 75SH</t>
  </si>
  <si>
    <t>O-RING 038X005</t>
  </si>
  <si>
    <t>O-RING 038X005B NB 75SH</t>
  </si>
  <si>
    <t>O-RING 039X003</t>
  </si>
  <si>
    <t>O-RING 039X003B NB 75SH</t>
  </si>
  <si>
    <t>O-RING 040X003</t>
  </si>
  <si>
    <t>O-RING 040X003B NB 75SH</t>
  </si>
  <si>
    <t>O-RING 041X003</t>
  </si>
  <si>
    <t>O-RING 041X003B NB 90SH</t>
  </si>
  <si>
    <t>O-RING 042X004</t>
  </si>
  <si>
    <t>O-RING 042X004B NB 75SH</t>
  </si>
  <si>
    <t>O-RING 043X002</t>
  </si>
  <si>
    <t>O-RING 043X002B NB 90SH</t>
  </si>
  <si>
    <t>O-RING 043X003</t>
  </si>
  <si>
    <t>O-RING 044X004</t>
  </si>
  <si>
    <t>O-RING 044X004B NB 75SH</t>
  </si>
  <si>
    <t>O-RING 045X002,5</t>
  </si>
  <si>
    <t>O-RING 045X002,5B NB 75SH</t>
  </si>
  <si>
    <t>O-RING 046X003</t>
  </si>
  <si>
    <t>O-RING 046X003B NB 75SH</t>
  </si>
  <si>
    <t>O-RING 048X003</t>
  </si>
  <si>
    <t>O-RING 048X003B NB 75SH</t>
  </si>
  <si>
    <t>0-RING 048X004</t>
  </si>
  <si>
    <t>O-RING 048X4B NB 75SH</t>
  </si>
  <si>
    <t>O-RING 050X003</t>
  </si>
  <si>
    <t>O-RING 50X3B</t>
  </si>
  <si>
    <t>O-RING 052X002</t>
  </si>
  <si>
    <t>O-RING 052X2B NB 75SH</t>
  </si>
  <si>
    <t>O-RING 052X003</t>
  </si>
  <si>
    <t>O-RING 052X3B NB 75SH</t>
  </si>
  <si>
    <t>O-RING 052X3B NB 90SH</t>
  </si>
  <si>
    <t>O-RING 052X004</t>
  </si>
  <si>
    <t>O-RING 052X4B NB 60SH</t>
  </si>
  <si>
    <t>O-RING 053X003</t>
  </si>
  <si>
    <t>O-RING 053X3B NB 75SH</t>
  </si>
  <si>
    <t>O-RING 054X003</t>
  </si>
  <si>
    <t>O-RING 054X3B FP 75SH</t>
  </si>
  <si>
    <t>O-RING 054X3B NB 75SH</t>
  </si>
  <si>
    <t>O-RING 056X003</t>
  </si>
  <si>
    <t>O-RING 056X3B NB 75SH</t>
  </si>
  <si>
    <t>O-RING 057X004</t>
  </si>
  <si>
    <t>O-RING 057X4B NB 75SH</t>
  </si>
  <si>
    <t>O-RING 058X003</t>
  </si>
  <si>
    <t>O-RING 058X3B NB 75SH</t>
  </si>
  <si>
    <t>O-RING 058X3B FP 75SH</t>
  </si>
  <si>
    <t>O-RING 058X3B FP 75SH LEB</t>
  </si>
  <si>
    <t>O-RING 058X003,5</t>
  </si>
  <si>
    <t>O-RING 058X3,5B NB 75SH</t>
  </si>
  <si>
    <t>O-RING 058X005</t>
  </si>
  <si>
    <t>O-RING 058X005B NB 75SH</t>
  </si>
  <si>
    <t>O-RING 060X003</t>
  </si>
  <si>
    <t>O-RING 60X3</t>
  </si>
  <si>
    <t>O-RING 060X004</t>
  </si>
  <si>
    <t>O-RING 060X4B NB 75SH</t>
  </si>
  <si>
    <t>O-RING 062X002</t>
  </si>
  <si>
    <t>O-RING 62X2B</t>
  </si>
  <si>
    <t>O-RING 062X003</t>
  </si>
  <si>
    <t>O-RING 062X3B NB 75SH</t>
  </si>
  <si>
    <t>O-RING 064X003</t>
  </si>
  <si>
    <t>O-RING 064X3B NB 90SH</t>
  </si>
  <si>
    <t>O-RING 064X003,5</t>
  </si>
  <si>
    <t>O-RING 064X3,5B NB 75SH</t>
  </si>
  <si>
    <t>O-RING 065X001,5</t>
  </si>
  <si>
    <t>O-RING 065X1,5B NB 75SH</t>
  </si>
  <si>
    <t>O-RING 065X003</t>
  </si>
  <si>
    <t>O-RING 065X3B NB 75SH</t>
  </si>
  <si>
    <t>O-RING 065X003,5</t>
  </si>
  <si>
    <t>O-RING 065X3,5B NB 75SH</t>
  </si>
  <si>
    <t>O-RING 067X002,5</t>
  </si>
  <si>
    <t>O-RING 067X2,5B NB 75SH</t>
  </si>
  <si>
    <t>O-RING 068X003,5</t>
  </si>
  <si>
    <t>O-RING 068X3,5B NB 75SH</t>
  </si>
  <si>
    <t>O-RING 068X005</t>
  </si>
  <si>
    <t>O-RING 068X5B NB 75SH</t>
  </si>
  <si>
    <t>O-RING 069X002.5</t>
  </si>
  <si>
    <t>O-RING 69X2,5</t>
  </si>
  <si>
    <t>O-RING 070X003</t>
  </si>
  <si>
    <t>O-RING 070X3B NB 75SH</t>
  </si>
  <si>
    <t>O-RING 072X002</t>
  </si>
  <si>
    <t>O-RING 072X2B NB 75SH</t>
  </si>
  <si>
    <t>O-RING 072X003</t>
  </si>
  <si>
    <t>O-RING 72X3</t>
  </si>
  <si>
    <t>O-RING 072X004</t>
  </si>
  <si>
    <t>O-RING 072X4B NB 75SH</t>
  </si>
  <si>
    <t>O-RING 074X003</t>
  </si>
  <si>
    <t>O-RING 74X3</t>
  </si>
  <si>
    <t>O-RING 075X002,5</t>
  </si>
  <si>
    <t>O-RING 75X2,5</t>
  </si>
  <si>
    <t>O-RING 076X003</t>
  </si>
  <si>
    <t>O-RING 076X3B FP 75SH</t>
  </si>
  <si>
    <t>O-RING 080X003</t>
  </si>
  <si>
    <t>O-RING 080X3</t>
  </si>
  <si>
    <t>O-RING 080X004</t>
  </si>
  <si>
    <t>O-RING 080X4B NB 75SH</t>
  </si>
  <si>
    <t>O-RING 080X005</t>
  </si>
  <si>
    <t>O-RING 080X5B NB 75SH</t>
  </si>
  <si>
    <t>O-RING 085X002,5</t>
  </si>
  <si>
    <t>O-RING 085X2,5B NB 75SH</t>
  </si>
  <si>
    <t>O-RING 085X003</t>
  </si>
  <si>
    <t>O-RING 085X3B NB 75SH</t>
  </si>
  <si>
    <t>O-RING 085X005</t>
  </si>
  <si>
    <t>O-RING 085X5B NB 75SH</t>
  </si>
  <si>
    <t>O-RING 090X003</t>
  </si>
  <si>
    <t>O-RING 090X003B</t>
  </si>
  <si>
    <t>O-RING 090X003.5</t>
  </si>
  <si>
    <t>O-RING 90X3,5</t>
  </si>
  <si>
    <t>O-RING 090X005</t>
  </si>
  <si>
    <t>O-RING 090X5B NB 60SH</t>
  </si>
  <si>
    <t>O-RING 094X003</t>
  </si>
  <si>
    <t>O-RING 094X3B NB 75SH</t>
  </si>
  <si>
    <t>O-RING 095X005,5</t>
  </si>
  <si>
    <t>O-RING 095X5,5B NB 75SH</t>
  </si>
  <si>
    <t>O-RING 100X001,5</t>
  </si>
  <si>
    <t>O-RING 100X1,5B NB 75SH</t>
  </si>
  <si>
    <t>O-RING 104X003</t>
  </si>
  <si>
    <t>O-RING 104X3B NB 90SH</t>
  </si>
  <si>
    <t>O-RING 114X003</t>
  </si>
  <si>
    <t>O-RING 114X3</t>
  </si>
  <si>
    <t>O-RING 114,2X005</t>
  </si>
  <si>
    <t>O-RING 114,2X5,7B NB 75SH</t>
  </si>
  <si>
    <t>O-RING 120X003</t>
  </si>
  <si>
    <t>O-RING 120X3B NB 75SH</t>
  </si>
  <si>
    <t>O-RING 125X003</t>
  </si>
  <si>
    <t>O-RING 125X3B NB 75SH</t>
  </si>
  <si>
    <t>O-RING 130X003</t>
  </si>
  <si>
    <t>O-RING 130X3B FP 75SH</t>
  </si>
  <si>
    <t>O-RING 130X003,5</t>
  </si>
  <si>
    <t>O-RING 130X3,5B NB 55SH</t>
  </si>
  <si>
    <t>O-RING 130X004</t>
  </si>
  <si>
    <t>O-RING 130X4B NB 75SH</t>
  </si>
  <si>
    <t>O-RING 135X002</t>
  </si>
  <si>
    <t>O-RING 135X2B FP 75SH</t>
  </si>
  <si>
    <t>O-RING 138X003</t>
  </si>
  <si>
    <t>O-RING 138X3B FP 75SH</t>
  </si>
  <si>
    <t>O-RING 145X003</t>
  </si>
  <si>
    <t>O-RING 145X3B NB 75SH</t>
  </si>
  <si>
    <t>O-RING 145X003,5</t>
  </si>
  <si>
    <t>O-RING 145X3,5B SI 50SH</t>
  </si>
  <si>
    <t>O-RING 145X3,5B NB 75SH</t>
  </si>
  <si>
    <t>O-RING 145X004</t>
  </si>
  <si>
    <t>O-RING 145X4B NB 75SH</t>
  </si>
  <si>
    <t>O-RING 145X005</t>
  </si>
  <si>
    <t>O-RING 145X5B NB 75SH</t>
  </si>
  <si>
    <t>O-RING 156X004</t>
  </si>
  <si>
    <t>O-RING 156X4B NB 75SH</t>
  </si>
  <si>
    <t>O-RING 168X004</t>
  </si>
  <si>
    <t>O-RING 168X4B NB 75SH</t>
  </si>
  <si>
    <t>O-RING 180X003</t>
  </si>
  <si>
    <t>O-RING 180X3B SI 50SH</t>
  </si>
  <si>
    <t>O-RING 180X3B NB 75SH</t>
  </si>
  <si>
    <t>O-RING 182X003</t>
  </si>
  <si>
    <t>O-RING 182X3B NB 75SH</t>
  </si>
  <si>
    <t>O-RING 190X003</t>
  </si>
  <si>
    <t>O-RING 190X3B NB 75SH</t>
  </si>
  <si>
    <t>O-RING 190X005</t>
  </si>
  <si>
    <t>O-RING 190X5B SI 60SH</t>
  </si>
  <si>
    <t>O-RING 190X5B NB 30SH</t>
  </si>
  <si>
    <t>O-RING 190X5</t>
  </si>
  <si>
    <t>O-RING 195X002,5</t>
  </si>
  <si>
    <t>O-RING 195X2,5B NB 75SH</t>
  </si>
  <si>
    <t>O-RING 210X003</t>
  </si>
  <si>
    <t>O-RING 210X3B NB75SH</t>
  </si>
  <si>
    <t>O-RING 210X005</t>
  </si>
  <si>
    <t>O-RING 210X5B NB 35SH</t>
  </si>
  <si>
    <t>O-RING 210X5B SI 50SH</t>
  </si>
  <si>
    <t>O-RING 216X004</t>
  </si>
  <si>
    <t>O-RING 216X4</t>
  </si>
  <si>
    <t>O-RING 225X005</t>
  </si>
  <si>
    <t>O-RING 225X5B SI 50SH</t>
  </si>
  <si>
    <t>O-RING 234X004</t>
  </si>
  <si>
    <t>O-RING 234X4B SI 60SH</t>
  </si>
  <si>
    <t>O-RING 290X005</t>
  </si>
  <si>
    <t>O-RING 290X5</t>
  </si>
  <si>
    <t>O-RING 292X004</t>
  </si>
  <si>
    <t>O-RING 292X4B NB 75SH</t>
  </si>
  <si>
    <t>O-RING 297X004</t>
  </si>
  <si>
    <t>O-RING 297X4B NB 75SH</t>
  </si>
  <si>
    <t>O-RING 305X005</t>
  </si>
  <si>
    <t>O-RING 305X5B NB 75SH</t>
  </si>
  <si>
    <t>O-RING 310X003</t>
  </si>
  <si>
    <t>O-RING 310X3B NB 75SH</t>
  </si>
  <si>
    <t>O-RING 320X005</t>
  </si>
  <si>
    <t>O-RING 320X5</t>
  </si>
  <si>
    <t>O-RING 330X003,5</t>
  </si>
  <si>
    <t>O-RING 330X3,5B NB 75SH</t>
  </si>
  <si>
    <t>O-RING 330X005</t>
  </si>
  <si>
    <t>O-RING 330X5</t>
  </si>
  <si>
    <t>O-RING 348X003</t>
  </si>
  <si>
    <t>O-RING 348X3B NB 75SH</t>
  </si>
  <si>
    <t>O-RING 355X003,5</t>
  </si>
  <si>
    <t>O-RING 355X3,5B NB 75SH</t>
  </si>
  <si>
    <t>O-RING 355X005</t>
  </si>
  <si>
    <t>O-RING 355X5B NB 70SH</t>
  </si>
  <si>
    <t>NR.307</t>
  </si>
  <si>
    <t>LOCTITE NR.307</t>
  </si>
  <si>
    <t>NR.275</t>
  </si>
  <si>
    <t>LOCTITE NR.275</t>
  </si>
  <si>
    <t>NR.601</t>
  </si>
  <si>
    <t>LOCTITE NR.601</t>
  </si>
  <si>
    <t>NR.221</t>
  </si>
  <si>
    <t>LOCTITE NR.221</t>
  </si>
  <si>
    <t>NR.542</t>
  </si>
  <si>
    <t>LOCTITE NR.542</t>
  </si>
  <si>
    <t>NR.225</t>
  </si>
  <si>
    <t>LOCTITE NR.225</t>
  </si>
  <si>
    <t>TEROSON MK26</t>
  </si>
  <si>
    <t>KITT-GEHAEUSE</t>
  </si>
  <si>
    <t>ENDFEST 300</t>
  </si>
  <si>
    <t>KLEBER UHU PLUS</t>
  </si>
  <si>
    <t>DICHTUNGSMASSE</t>
  </si>
  <si>
    <t>SEKUNDENKLEBER</t>
  </si>
  <si>
    <t>SCHNELLKLEBER CYANACRYLAT</t>
  </si>
  <si>
    <t>CARAMBA</t>
  </si>
  <si>
    <t>ROSTLOESEMITTEL</t>
  </si>
  <si>
    <t>DICHTUNGSBAND PT</t>
  </si>
  <si>
    <t>DICHTUNGSBAND PTFE FLOUR-</t>
  </si>
  <si>
    <t>Rl</t>
  </si>
  <si>
    <t>BIRESIN L 80</t>
  </si>
  <si>
    <t>MITTEL</t>
  </si>
  <si>
    <t>ZINNDRAHT 3MM</t>
  </si>
  <si>
    <t>ZINNDRAHT 3 MM</t>
  </si>
  <si>
    <t>kg</t>
  </si>
  <si>
    <t>FETT: STABURAGS NBU12</t>
  </si>
  <si>
    <t>ANTI-SEIZE ASW 0</t>
  </si>
  <si>
    <t>ANTI-SEIZE ASW 040 P PAST</t>
  </si>
  <si>
    <t>OEL GETRIEBE</t>
  </si>
  <si>
    <t>GETRIEBEOEL SHELL TEGULA VG 32</t>
  </si>
  <si>
    <t>l</t>
  </si>
  <si>
    <t>HANDTMANN SPEZIALFETT</t>
  </si>
  <si>
    <t>LM 497 (10 L)</t>
  </si>
  <si>
    <t>OEL-VERDICHTER LIQUI MOLY</t>
  </si>
  <si>
    <t>M008X035</t>
  </si>
  <si>
    <t>SECHSKT.SCHR.M08X035-8.8</t>
  </si>
  <si>
    <t>M010X035</t>
  </si>
  <si>
    <t>SECHSKT.SCHR.M10X035-A2</t>
  </si>
  <si>
    <t>M010X040</t>
  </si>
  <si>
    <t>SECHSKT.SCHR.M10X040-8.8</t>
  </si>
  <si>
    <t>M012X130</t>
  </si>
  <si>
    <t>SECHSKT.SCHR.M12X130-8.8</t>
  </si>
  <si>
    <t>SECHSKT.SCHR.M10X035-8.8</t>
  </si>
  <si>
    <t>M005X020</t>
  </si>
  <si>
    <t>SECHSKT.SCHR.M05X020-8.8</t>
  </si>
  <si>
    <t>M006X008</t>
  </si>
  <si>
    <t>SECHSKT.SCHR.M06X008-A2</t>
  </si>
  <si>
    <t>M006X010</t>
  </si>
  <si>
    <t>SECHSKT.SCHR.M06X010-A2</t>
  </si>
  <si>
    <t>M006X012</t>
  </si>
  <si>
    <t>SECHSKT.SCHR.M06X012-8.8</t>
  </si>
  <si>
    <t>SECHSKT.SCHR.M06X012-A2</t>
  </si>
  <si>
    <t>M006X016</t>
  </si>
  <si>
    <t>SECHSKT.SCHR.M06X016-8.8</t>
  </si>
  <si>
    <t>SECHSKT.SCHR.M06X016-A2</t>
  </si>
  <si>
    <t>M006X018</t>
  </si>
  <si>
    <t>SECHSKT.SCHR.M06X018-8.8</t>
  </si>
  <si>
    <t>M006X025</t>
  </si>
  <si>
    <t>SECHSKT.SCHR.M06X025-8.8</t>
  </si>
  <si>
    <t>M006X030</t>
  </si>
  <si>
    <t>SECHSKT.SCHR.M06X030-8.8</t>
  </si>
  <si>
    <t>M008X020</t>
  </si>
  <si>
    <t>SECHSKT.SCHR.M08X020-8.8</t>
  </si>
  <si>
    <t>M008X030</t>
  </si>
  <si>
    <t>SECHSKT.SCHR.M08X030-8.8</t>
  </si>
  <si>
    <t>SECHSKT.SCHR.M08X030-A2</t>
  </si>
  <si>
    <t>M008X040</t>
  </si>
  <si>
    <t>SECHSKT.SCHR.M08X040-8.8</t>
  </si>
  <si>
    <t>M005X012</t>
  </si>
  <si>
    <t>SECHSKT.SCHR.M05X012-8.8</t>
  </si>
  <si>
    <t>M008X016</t>
  </si>
  <si>
    <t>SECHSKT.SCHR.M08X016-8.8</t>
  </si>
  <si>
    <t>M008X060</t>
  </si>
  <si>
    <t>SECHSKT.SCHR.M08X060-8.8</t>
  </si>
  <si>
    <t>M010X022</t>
  </si>
  <si>
    <t>SECHSKT.SCHR.M10X022-8.8</t>
  </si>
  <si>
    <t>M010X025</t>
  </si>
  <si>
    <t>SECHSKT.SCHR.M10X025-A2</t>
  </si>
  <si>
    <t>SECHSKT.SCHR.M10X025-8.8</t>
  </si>
  <si>
    <t>M010X030</t>
  </si>
  <si>
    <t>SECHSKT.SCHR.M10X030-8.8</t>
  </si>
  <si>
    <t>M012X025</t>
  </si>
  <si>
    <t>SECHSKT.SCHR.M12X025-8.8</t>
  </si>
  <si>
    <t>SECHSKT.SCHR.M12X030-A2</t>
  </si>
  <si>
    <t>M012X030</t>
  </si>
  <si>
    <t>SECHSKT.SCHR.M12X030-8.8</t>
  </si>
  <si>
    <t>M012X035</t>
  </si>
  <si>
    <t>SECHSKT.SCHR.M12X035-8.8</t>
  </si>
  <si>
    <t>SECHSKT.SCHR.M12X035-A2</t>
  </si>
  <si>
    <t>M012X045</t>
  </si>
  <si>
    <t>SECHSKT.SCHR.M12X045-A2</t>
  </si>
  <si>
    <t>M012X060</t>
  </si>
  <si>
    <t>SECHSKT.SCHR.M12X060-A2</t>
  </si>
  <si>
    <t>M016X030</t>
  </si>
  <si>
    <t>SECHSKT.SCHR.M16X030-8.8</t>
  </si>
  <si>
    <t>M008X025</t>
  </si>
  <si>
    <t>SECHSKT.SCHR.M08X025-8.8</t>
  </si>
  <si>
    <t>827595</t>
  </si>
  <si>
    <t>SECHSKT.SCHR.UNC 5/16"</t>
  </si>
  <si>
    <t>M003X030</t>
  </si>
  <si>
    <t>ZYL.SCHRAUBE M03X030-8.8</t>
  </si>
  <si>
    <t>M004X010</t>
  </si>
  <si>
    <t>ZYL.SCHRAUBE M04X010-8.8</t>
  </si>
  <si>
    <t>M004X012</t>
  </si>
  <si>
    <t>ZYL.SCHRAUBE M04X012-8.8 GALZN</t>
  </si>
  <si>
    <t>ZYL.SCHRAUBE M05X012-A2</t>
  </si>
  <si>
    <t>M005X016</t>
  </si>
  <si>
    <t>ZYL.SCHRAUBE M05X016-8.8</t>
  </si>
  <si>
    <t>M005X030</t>
  </si>
  <si>
    <t>ZYL.SCHRAUBE M05X030-8.8</t>
  </si>
  <si>
    <t>M005X045</t>
  </si>
  <si>
    <t>ZYL.SCHRAUBE M05X045-8.8</t>
  </si>
  <si>
    <t>M005X060</t>
  </si>
  <si>
    <t>ZYL.SCHRAUBE M05X060-8.8</t>
  </si>
  <si>
    <t>ZYL.SCHRAUBE M06X010-8.8</t>
  </si>
  <si>
    <t>ZYL.SCHRAUBE M06X012-8.8</t>
  </si>
  <si>
    <t>ZYL.SCHRAUBE M06X016-8.8</t>
  </si>
  <si>
    <t>ZYL.SCHRAUBE M06X016-A2</t>
  </si>
  <si>
    <t>ZYL.SCHRAUBE M06X018-A2</t>
  </si>
  <si>
    <t>M006X020</t>
  </si>
  <si>
    <t>ZYL.SCHRAUBE M06X020-12.9 SCHW</t>
  </si>
  <si>
    <t>ZYL.SCHRAUBE M06X020-A2</t>
  </si>
  <si>
    <t>ZYL.SCHRAUBE M06X020-8.8</t>
  </si>
  <si>
    <t>M006X022</t>
  </si>
  <si>
    <t>ZYL.SCHRAUBE M06X022-8.8</t>
  </si>
  <si>
    <t>ZYL.SCHRAUBE M06X025-8.8</t>
  </si>
  <si>
    <t>ZYL.SCHRAUBE M06X025-A2</t>
  </si>
  <si>
    <t>ZYL.SCHRAUBE M06X030-8.8</t>
  </si>
  <si>
    <t>M006X035</t>
  </si>
  <si>
    <t>ZYL.SCHRAUBE M06X035-10.9GALZN</t>
  </si>
  <si>
    <t>ZYL.SCHRAUBE M06X035-A2</t>
  </si>
  <si>
    <t>M006X040</t>
  </si>
  <si>
    <t>ZYL.SCHRAUBE M06X040-8.8</t>
  </si>
  <si>
    <t>M006X045</t>
  </si>
  <si>
    <t>ZYL.SCHRAUBE M06X045-A2</t>
  </si>
  <si>
    <t>M006X050</t>
  </si>
  <si>
    <t>ZYL.SCHRAUBE M06X050-8.8</t>
  </si>
  <si>
    <t>M006X060</t>
  </si>
  <si>
    <t>ZYL.SCHRAUBE M06X060-8.8</t>
  </si>
  <si>
    <t>M006X090</t>
  </si>
  <si>
    <t>ZYL.SCHRAUBE M06X090-8.8</t>
  </si>
  <si>
    <t>ZYL.SCHRAUBE M08X016-A2</t>
  </si>
  <si>
    <t>ZYL.SCHRAUBE M08X016-8.8</t>
  </si>
  <si>
    <t>ZYL.SCHRAUBE M08X020-8.8</t>
  </si>
  <si>
    <t>M008X022</t>
  </si>
  <si>
    <t>ZYL.SCHRAUBE M08X022-8.8</t>
  </si>
  <si>
    <t>ZYL.SCHRAUBE M08X025-8.8</t>
  </si>
  <si>
    <t>ZYL.SCHRAUBE M08X030-8.8</t>
  </si>
  <si>
    <t>ZYL.SCHRAUBE M08X030-A2</t>
  </si>
  <si>
    <t>ZYL.SCHRAUBE M08X035-8.8</t>
  </si>
  <si>
    <t>ZYL.SCHRAUBE M08X040-8.8</t>
  </si>
  <si>
    <t>M008X050</t>
  </si>
  <si>
    <t>ZYL.SCHRAUBE M08X050-8.8</t>
  </si>
  <si>
    <t>ZYL.SCHRAUBE M08X060-8.8</t>
  </si>
  <si>
    <t>M008X070</t>
  </si>
  <si>
    <t>ZYL.SCHRAUBE M08X070-8.8</t>
  </si>
  <si>
    <t>M008X075</t>
  </si>
  <si>
    <t>ZYL.SCHRAUBE M08X075-8.8</t>
  </si>
  <si>
    <t>33-21.228.00.103</t>
  </si>
  <si>
    <t>ANTRIEBSHUELSE</t>
  </si>
  <si>
    <t>M008X090</t>
  </si>
  <si>
    <t>ZYL.SCHRAUBE M08X090-8.8</t>
  </si>
  <si>
    <t>M008X100</t>
  </si>
  <si>
    <t>ZYL.SCHRAUBE M08X100-10.9 GEOM</t>
  </si>
  <si>
    <t>M008X110</t>
  </si>
  <si>
    <t>ZYL.SCHRAUBE M08X110-8.8</t>
  </si>
  <si>
    <t>ZYL.SCHRAUBE M10X022-8.8</t>
  </si>
  <si>
    <t>ZYL.SCHRAUBE M10X025-10.9GALZN</t>
  </si>
  <si>
    <t>ZYL.SCHRAUBE M10X025-8.8</t>
  </si>
  <si>
    <t>ZYL.SCHRAUBE M10X030-8.8</t>
  </si>
  <si>
    <t>ZYL.SCHRAUBE M10X030-10.9GALZN</t>
  </si>
  <si>
    <t>ZYL.SCHRAUBE M10X035-10.9GALZN</t>
  </si>
  <si>
    <t>ZYL.SCHRAUBE M10X035-8.8</t>
  </si>
  <si>
    <t>M010X045</t>
  </si>
  <si>
    <t>ZYL.SCHRAUBE M10X045-8.8</t>
  </si>
  <si>
    <t>M010X085</t>
  </si>
  <si>
    <t>ZYL.SCHRAUBE M10X085-8.8</t>
  </si>
  <si>
    <t>M010X110</t>
  </si>
  <si>
    <t>ZYL.SCHRAUBE M10X110-8.8</t>
  </si>
  <si>
    <t>ZYL.SCHRAUBE M12X035-8.8</t>
  </si>
  <si>
    <t>ZYL.SCHRAUBE M12X035-10.9GALZN</t>
  </si>
  <si>
    <t>M012X040</t>
  </si>
  <si>
    <t>ZYL.SCHRAUBE M12X040-10.9GALZN</t>
  </si>
  <si>
    <t>ZYL.SCHRAUBE M12X040-A2</t>
  </si>
  <si>
    <t>ZYL.SCHRAUBE M12X060-10.9GALZN</t>
  </si>
  <si>
    <t>M010X130</t>
  </si>
  <si>
    <t>ZYL.SCHRAUBE M10X130-8.8</t>
  </si>
  <si>
    <t>M004X008</t>
  </si>
  <si>
    <t>ZYL.SCHRAUBE M04X008-A2</t>
  </si>
  <si>
    <t>ZYL.SCHRAUBE M12X030-8.8</t>
  </si>
  <si>
    <t>M005X010</t>
  </si>
  <si>
    <t>ZYL.SCHRAUBE M05X010-8.8</t>
  </si>
  <si>
    <t>ZYL.SCHRAUBE M08X020-A2</t>
  </si>
  <si>
    <t>M010X020</t>
  </si>
  <si>
    <t>ZYL.SCHRAUBE M10X020-8.8</t>
  </si>
  <si>
    <t>M010X050</t>
  </si>
  <si>
    <t>ZYL.SCHRAUBE M10X050-8.8</t>
  </si>
  <si>
    <t>SENKSCHRAUBE M06X020 A2</t>
  </si>
  <si>
    <t>827711</t>
  </si>
  <si>
    <t>SENKSCHRAUBE M06X025-A2</t>
  </si>
  <si>
    <t>827712</t>
  </si>
  <si>
    <t>SENKSCHRAUBE M06X040-A2</t>
  </si>
  <si>
    <t>827713</t>
  </si>
  <si>
    <t>SENKSCHRAUBE M08X016 8.8</t>
  </si>
  <si>
    <t>827714</t>
  </si>
  <si>
    <t>SENKSCHRAUBE M08X020 8.8</t>
  </si>
  <si>
    <t>827715</t>
  </si>
  <si>
    <t>SENKSCHRAUBE M08X020 A2</t>
  </si>
  <si>
    <t>827716</t>
  </si>
  <si>
    <t>SENKSCHRAUBE M08X025-A2</t>
  </si>
  <si>
    <t>827717</t>
  </si>
  <si>
    <t>SENKSCHRAUBE M10X030-8.8</t>
  </si>
  <si>
    <t>827719</t>
  </si>
  <si>
    <t>SENKSCHRAUBE M10X050-8.8</t>
  </si>
  <si>
    <t>827721</t>
  </si>
  <si>
    <t>SENKSCHRAUBE M04X010 A2</t>
  </si>
  <si>
    <t>827722</t>
  </si>
  <si>
    <t>SENKSCHRAUBE M06X010 A2</t>
  </si>
  <si>
    <t>827723</t>
  </si>
  <si>
    <t>SENKSCHRAUBE M06X012 A2</t>
  </si>
  <si>
    <t>SENKSCHRAUBE M05X012 A2</t>
  </si>
  <si>
    <t>827726</t>
  </si>
  <si>
    <t>SENKSCHRAUBE M5X20</t>
  </si>
  <si>
    <t>827727</t>
  </si>
  <si>
    <t>SENKSCHRAUBE M05X040 A2</t>
  </si>
  <si>
    <t>827729</t>
  </si>
  <si>
    <t>827730</t>
  </si>
  <si>
    <t>SENKSCHRAUBE M6X16</t>
  </si>
  <si>
    <t>827731</t>
  </si>
  <si>
    <t>LINSENSENKSCHRAUBE M06X20</t>
  </si>
  <si>
    <t>827732</t>
  </si>
  <si>
    <t>SENKSCHRAUBE M6X35</t>
  </si>
  <si>
    <t>827733</t>
  </si>
  <si>
    <t>SENKSCHRAUBE M6X30</t>
  </si>
  <si>
    <t>M003X008</t>
  </si>
  <si>
    <t>ZYL.SCHRAUBE M03X008-A2</t>
  </si>
  <si>
    <t>M003X016</t>
  </si>
  <si>
    <t>ZYL.SCHRAUBE M03X016-A2</t>
  </si>
  <si>
    <t>M003X020</t>
  </si>
  <si>
    <t>ZYL.SCHRAUBE M03X020-A2</t>
  </si>
  <si>
    <t>M004X006</t>
  </si>
  <si>
    <t>ZYL.SCHRAUBE M04X006-5.8</t>
  </si>
  <si>
    <t>ZYL.SCHRAUBE M04X008-4.8</t>
  </si>
  <si>
    <t>ZYL.SCHRAUBE M04X010-A2</t>
  </si>
  <si>
    <t>ZYL.SCHRAUBE M04X010-5.8</t>
  </si>
  <si>
    <t>ZYL.SCHRAUBE M04X012-A2</t>
  </si>
  <si>
    <t>ZYL.SCHRAUBE M04X012-4.8</t>
  </si>
  <si>
    <t>M004X016</t>
  </si>
  <si>
    <t>ZYL.SCHRAUBE M04X016-5.8</t>
  </si>
  <si>
    <t>ZYL.SCHRAUBE M04X016-A2</t>
  </si>
  <si>
    <t>M004X020</t>
  </si>
  <si>
    <t>ZYL.SCHRAUBE M04X020-5.8</t>
  </si>
  <si>
    <t>M004X025</t>
  </si>
  <si>
    <t>ZYL.SCHRAUBE M04X025-5.8</t>
  </si>
  <si>
    <t>ZYL.SCHRAUBE M04X025-A2</t>
  </si>
  <si>
    <t>M004X030</t>
  </si>
  <si>
    <t>ZYL.SCHRAUBE M04X030-4.8</t>
  </si>
  <si>
    <t>M004X035</t>
  </si>
  <si>
    <t>ZYL.SCHRAUBE M04X035-5.8</t>
  </si>
  <si>
    <t>ZYL.SCHRAUBE M05X010-5.8</t>
  </si>
  <si>
    <t>ZYL.SCHRAUBE M05X012-KSTO</t>
  </si>
  <si>
    <t>ZYL.SCHRAUBE M05X016-5.8</t>
  </si>
  <si>
    <t>M005X018</t>
  </si>
  <si>
    <t>ZYL.SCHRAUBE M05X018-5.8</t>
  </si>
  <si>
    <t>M005X035</t>
  </si>
  <si>
    <t>ZYL.SCHRAUBE M05X035-5.8</t>
  </si>
  <si>
    <t>ZYL.SCHRAUBE M06X010-A2</t>
  </si>
  <si>
    <t>M003X012</t>
  </si>
  <si>
    <t>SENKSCHRAUBE M03X012-A2</t>
  </si>
  <si>
    <t>SENKSCHRAUBE M04X008-A2</t>
  </si>
  <si>
    <t>SENKSCHRAUBE M04X008-5.8</t>
  </si>
  <si>
    <t>SENKSCHRAUBE M04X012-A2</t>
  </si>
  <si>
    <t>SENKSCHRAUBE M04X016-A2</t>
  </si>
  <si>
    <t>SENKSCHRAUBE M05X010-5.8</t>
  </si>
  <si>
    <t>SENKSCHRAUBE M05X012-A2</t>
  </si>
  <si>
    <t>SENKSCHRAUBE M05X016-A2</t>
  </si>
  <si>
    <t>SENKSCHRAUBE M05X020-A2</t>
  </si>
  <si>
    <t>M005X025</t>
  </si>
  <si>
    <t>SENKSCHRAUBE M05X025-A2</t>
  </si>
  <si>
    <t>SENKSCHRAUBE M05X030-A2</t>
  </si>
  <si>
    <t>SENKSCHRAUBE M06X010-A2</t>
  </si>
  <si>
    <t>SENKSCHRAUBE M06X012-A2</t>
  </si>
  <si>
    <t>SENKSCHRAUBE M06X016-A2</t>
  </si>
  <si>
    <t>SENKSCHRAUBE M06X020-A2</t>
  </si>
  <si>
    <t>SENKSCHRAUBE M06X020-8.8</t>
  </si>
  <si>
    <t>SENKSCHRAUBE M06X050-A2</t>
  </si>
  <si>
    <t>SENKSCHRAUBE M08X020-A2</t>
  </si>
  <si>
    <t>M008X080</t>
  </si>
  <si>
    <t>SENKSCHRAUBE M08X080-A2</t>
  </si>
  <si>
    <t>SENKSCHRAUBE M04X020-A2</t>
  </si>
  <si>
    <t>STIFTSCHRAUBE M8</t>
  </si>
  <si>
    <t>STIFTSCHRAUBE M08X25</t>
  </si>
  <si>
    <t>STIFTSCHRAUBE</t>
  </si>
  <si>
    <t>STIFTSCHRAUBE M06X30</t>
  </si>
  <si>
    <t>VERSCHLSCHR.R 1/</t>
  </si>
  <si>
    <t>VERSCHSCHR.R 1/4" DIN 906</t>
  </si>
  <si>
    <t>VERSCHSCHR.R 1/8" DIN 908</t>
  </si>
  <si>
    <t>VERSCHSCHR.R 1/4" DIN 908</t>
  </si>
  <si>
    <t>VERSCHLSCHR.R 3/</t>
  </si>
  <si>
    <t>VERSCHSCHR.R 3/8" DIN 908</t>
  </si>
  <si>
    <t>827803</t>
  </si>
  <si>
    <t>VERSCHLUSSSCHRAUBE R1/2"</t>
  </si>
  <si>
    <t>VERSCHLSCH.M14X1</t>
  </si>
  <si>
    <t>VERSCHSCHR. M14X1,5</t>
  </si>
  <si>
    <t>VERSCHLSCH.M16X1</t>
  </si>
  <si>
    <t>VERSCHSCHR. M16X1,5</t>
  </si>
  <si>
    <t>SCHRAUBE M6X15</t>
  </si>
  <si>
    <t>SCHRAUBE M6X16 DIN 921</t>
  </si>
  <si>
    <t>RINGSCHRAUBE M8</t>
  </si>
  <si>
    <t>RINGSCHRAUBE M8 DIN580--</t>
  </si>
  <si>
    <t>RINGSCHRAUBE M12</t>
  </si>
  <si>
    <t>RINGSCHRAUBE M12 DIN580--</t>
  </si>
  <si>
    <t>VERSCHSCHR.R 1/4" DIN 910</t>
  </si>
  <si>
    <t>VERSCHSCHR.R 1/2" DIN 910</t>
  </si>
  <si>
    <t>827820</t>
  </si>
  <si>
    <t>GEWINDESTIFT M12X020-A2</t>
  </si>
  <si>
    <t>827821</t>
  </si>
  <si>
    <t>GEWINDESTIFT M12X025-8.8</t>
  </si>
  <si>
    <t>GEWINDESTIFT M08X020-A2</t>
  </si>
  <si>
    <t>827824</t>
  </si>
  <si>
    <t>GEWINDESTIFT M04X008-A2</t>
  </si>
  <si>
    <t>827826</t>
  </si>
  <si>
    <t>GEWINDESTIFT M10X010-A2</t>
  </si>
  <si>
    <t>827828</t>
  </si>
  <si>
    <t>GEWINDESTIFT M12X012-A2</t>
  </si>
  <si>
    <t>GEWINDESTIFT M08X008-45H</t>
  </si>
  <si>
    <t>827830</t>
  </si>
  <si>
    <t>GEWINDESTIFT M 8 X 16</t>
  </si>
  <si>
    <t>827832</t>
  </si>
  <si>
    <t>GEWINDESTIFT M10X020-45H</t>
  </si>
  <si>
    <t>827836</t>
  </si>
  <si>
    <t>GEWINDESTIFT M10X025-45H</t>
  </si>
  <si>
    <t>827842</t>
  </si>
  <si>
    <t>GEWINDESTIFT M06X020-45H</t>
  </si>
  <si>
    <t>827843</t>
  </si>
  <si>
    <t>GEWINDESTIFT M06X025-A2</t>
  </si>
  <si>
    <t>827845</t>
  </si>
  <si>
    <t>GEWINDESTIFT M08X020-45H</t>
  </si>
  <si>
    <t>827848</t>
  </si>
  <si>
    <t>GEWINDESTIFT M04X006-A2</t>
  </si>
  <si>
    <t>827849</t>
  </si>
  <si>
    <t>GEWINDESTIFT M05X006-45H</t>
  </si>
  <si>
    <t>827850</t>
  </si>
  <si>
    <t>GEWINDESTIFT M05X008-45H</t>
  </si>
  <si>
    <t>827851</t>
  </si>
  <si>
    <t>GEWINDESTIFT M05X010-45H</t>
  </si>
  <si>
    <t>GEWINDESTIFT M06X008-45H</t>
  </si>
  <si>
    <t>827854</t>
  </si>
  <si>
    <t>GEWINDESTIFT M06X010-45H</t>
  </si>
  <si>
    <t>827855</t>
  </si>
  <si>
    <t>GEWINDESTIFT M06X012-45H</t>
  </si>
  <si>
    <t>827857</t>
  </si>
  <si>
    <t>GEWINDESTIFT M06X025-45H</t>
  </si>
  <si>
    <t>827859</t>
  </si>
  <si>
    <t>GEWINDESTIFT M08X015-45H</t>
  </si>
  <si>
    <t>827862</t>
  </si>
  <si>
    <t>GEWINDESTIFT M10X020-A2</t>
  </si>
  <si>
    <t>827863</t>
  </si>
  <si>
    <t>GEWINDESTIFT M10X035-45H</t>
  </si>
  <si>
    <t>827865</t>
  </si>
  <si>
    <t>GEWINDESTIFT M05X005-45H</t>
  </si>
  <si>
    <t>827869</t>
  </si>
  <si>
    <t>GEWINDESTIFT M06X006-45H</t>
  </si>
  <si>
    <t>827870</t>
  </si>
  <si>
    <t>GEWINDESTIFT M06X008-A2</t>
  </si>
  <si>
    <t>827871</t>
  </si>
  <si>
    <t>827872</t>
  </si>
  <si>
    <t>GEWINDESTIFT M06X010-A2</t>
  </si>
  <si>
    <t>827873</t>
  </si>
  <si>
    <t>GEWINDESTIFT M08X010-45H</t>
  </si>
  <si>
    <t>827877</t>
  </si>
  <si>
    <t>GEWINDESTIFT M08X012-45H</t>
  </si>
  <si>
    <t>827878</t>
  </si>
  <si>
    <t>GEWINDESTIFT M08X016-45H</t>
  </si>
  <si>
    <t>827880</t>
  </si>
  <si>
    <t>GEWINDESTIFT M10X012-45H</t>
  </si>
  <si>
    <t>827881</t>
  </si>
  <si>
    <t>GEWINDESTIFT M16X030-45H</t>
  </si>
  <si>
    <t>SCHUTZSTOPFEN TL</t>
  </si>
  <si>
    <t>SCHUTZSTOPFEN TL-4-O52 PO</t>
  </si>
  <si>
    <t>UST 37-1K DIN 174 (mm)</t>
  </si>
  <si>
    <t>TOKAT-BRONZE (mm)</t>
  </si>
  <si>
    <t>DELRIN  DIN 16975 (mm)</t>
  </si>
  <si>
    <t>DELRIN           DIN 1697 (mm)</t>
  </si>
  <si>
    <t>DELRIN          DIN 16975 (mm)</t>
  </si>
  <si>
    <t>PA12 DIN 16980 (mm)</t>
  </si>
  <si>
    <t>PA 12 GV        DIN 16980 (mm)</t>
  </si>
  <si>
    <t>O-RING 007X002B NB</t>
  </si>
  <si>
    <t>O-RING 008X001,5B</t>
  </si>
  <si>
    <t>O-RING 010X002,5B</t>
  </si>
  <si>
    <t>O-RING 011X003B</t>
  </si>
  <si>
    <t>O-RING 014X002B</t>
  </si>
  <si>
    <t>O-RING 015X003B</t>
  </si>
  <si>
    <t>O-RING 015X002B</t>
  </si>
  <si>
    <t>O-RING 016X002B</t>
  </si>
  <si>
    <t>O-RING 019X003B</t>
  </si>
  <si>
    <t>O-RING 020X002B</t>
  </si>
  <si>
    <t>O-RING 022X002B</t>
  </si>
  <si>
    <t>O-RING 023X002B</t>
  </si>
  <si>
    <t>O-RING 24X002</t>
  </si>
  <si>
    <t>O-RING 024X002,5B</t>
  </si>
  <si>
    <t>O-RING 024X003B</t>
  </si>
  <si>
    <t>O-RING 025X003B</t>
  </si>
  <si>
    <t>O-RING 025X003,5B</t>
  </si>
  <si>
    <t>O-RING 028X003B</t>
  </si>
  <si>
    <t>O-RING 029X003B</t>
  </si>
  <si>
    <t>O-RING  35X3</t>
  </si>
  <si>
    <t>O-RING 036X003B</t>
  </si>
  <si>
    <t>O-RING 038X002B NB</t>
  </si>
  <si>
    <t>O-RING 039X003B</t>
  </si>
  <si>
    <t>O-RING 043X002B NB</t>
  </si>
  <si>
    <t>O-RING 046X003B</t>
  </si>
  <si>
    <t>O-RING 048X4B</t>
  </si>
  <si>
    <t>O-RING 50X3</t>
  </si>
  <si>
    <t>O-RING 052X2B</t>
  </si>
  <si>
    <t>O-RING 054X3</t>
  </si>
  <si>
    <t>O-RING 056X3B</t>
  </si>
  <si>
    <t>O-RING 057X4B</t>
  </si>
  <si>
    <t>O-RING 058X3B</t>
  </si>
  <si>
    <t>O-RING 060X4B</t>
  </si>
  <si>
    <t>O-RING 062X3B</t>
  </si>
  <si>
    <t>O-RING 064X3,5B NB</t>
  </si>
  <si>
    <t>O-RING 065X1,5B</t>
  </si>
  <si>
    <t>O-RING 065X3B</t>
  </si>
  <si>
    <t>O-RING 065X3,5B</t>
  </si>
  <si>
    <t>O-RING 069X2,5</t>
  </si>
  <si>
    <t>O-RING 080X5B</t>
  </si>
  <si>
    <t>O-RING 085X2,5B</t>
  </si>
  <si>
    <t>O-RING 085X5B</t>
  </si>
  <si>
    <t>O-RING 90X3B</t>
  </si>
  <si>
    <t>O-RING 090X5B</t>
  </si>
  <si>
    <t>O-RING 104X3B</t>
  </si>
  <si>
    <t>O-RING 120X3B</t>
  </si>
  <si>
    <t>O-RING 125X3B</t>
  </si>
  <si>
    <t>O-RING 130X3,5B</t>
  </si>
  <si>
    <t>O-RING 145X4B</t>
  </si>
  <si>
    <t>O-RING 156X4B</t>
  </si>
  <si>
    <t>O-RING 168X4B</t>
  </si>
  <si>
    <t>O-RING 180X3</t>
  </si>
  <si>
    <t>O-RING 182X3B</t>
  </si>
  <si>
    <t>O-RING 190X3</t>
  </si>
  <si>
    <t>O-RING 290X5B</t>
  </si>
  <si>
    <t>O-RING 310X3B</t>
  </si>
  <si>
    <t>O-RING 330X3,5B</t>
  </si>
  <si>
    <t>O-RING 330X5B</t>
  </si>
  <si>
    <t>PALESIT 025</t>
  </si>
  <si>
    <t>LOCTITE IS 495</t>
  </si>
  <si>
    <t>DICHTUNGSBAND PTFE FLOUR (Rl)</t>
  </si>
  <si>
    <t>ZINNDRAHT 3mm (kg)</t>
  </si>
  <si>
    <t>FETT STABURAGS NBU12 (kg)</t>
  </si>
  <si>
    <t>GETRIEBEOEL SHELL TEGULA VG32 (L)</t>
  </si>
  <si>
    <t>OEL-VERDICHTER LIQUI MOLY (L)</t>
  </si>
  <si>
    <t>SECHSKT.SCHR.M10X035</t>
  </si>
  <si>
    <t>SECHSKT.SCHR.M10X040</t>
  </si>
  <si>
    <t>SECHSKT.SCHR.M05X020</t>
  </si>
  <si>
    <t>SECHSKT.SCHR.M06X008</t>
  </si>
  <si>
    <t>SECHSKT.SCHR.M06X010</t>
  </si>
  <si>
    <t>SECHSKT.SCHR.M06X012</t>
  </si>
  <si>
    <t>SECHSKT.SCHR.M06X016</t>
  </si>
  <si>
    <t>SECHSKT.SCHR.M06X018</t>
  </si>
  <si>
    <t>SECHSKT.SCHR.M06X025</t>
  </si>
  <si>
    <t>SECHSKT.SCHR.M06X030</t>
  </si>
  <si>
    <t>SECHSKT.SCHR.M08X020</t>
  </si>
  <si>
    <t>SECHSKT.SCHR.M08X030</t>
  </si>
  <si>
    <t>SECHSKT.SCHR.M08X040</t>
  </si>
  <si>
    <t>SECHSKT.SCHR.M05X012</t>
  </si>
  <si>
    <t>SECHSKT.SCHR.M08X016</t>
  </si>
  <si>
    <t>SECHSKT.SCHR.M10X025</t>
  </si>
  <si>
    <t>SECHSKT.SCHR.M10X030</t>
  </si>
  <si>
    <t>SECHSKT.SCHR.M12X025</t>
  </si>
  <si>
    <t>SECHSKT.SCHR.M12X030</t>
  </si>
  <si>
    <t>SECHSKT.SCHR.M12X035</t>
  </si>
  <si>
    <t>SECHSKT.SCHR.M16X030</t>
  </si>
  <si>
    <t>SECHSKT.SCHR.M08X025</t>
  </si>
  <si>
    <t>ZYL.SCHRAUBE M04X012</t>
  </si>
  <si>
    <t>ZYL.SCHRAUBE M05X012</t>
  </si>
  <si>
    <t>ZYL.SCHRAUBE M05X030</t>
  </si>
  <si>
    <t>ZYL.SCHRAUBE M05X045</t>
  </si>
  <si>
    <t>ZYL.SCHRAUBE M06X012</t>
  </si>
  <si>
    <t>ZYL.SCHRAUBE M06X016</t>
  </si>
  <si>
    <t>ZYL.SCHRAUBE M06X020-12.9</t>
  </si>
  <si>
    <t>ZYL.SCHRAUBE M06X020</t>
  </si>
  <si>
    <t>ZYL.SCHRAUBE M06X022</t>
  </si>
  <si>
    <t>ZYL.SCHRAUBE M06X025</t>
  </si>
  <si>
    <t>ZYL.SCHRAUBE M06X030</t>
  </si>
  <si>
    <t>ZYL.SCHRAUBE M06X035</t>
  </si>
  <si>
    <t>ZYL.SCHRAUBE M06X040</t>
  </si>
  <si>
    <t>ZYL.SCHRAUBE M06X045</t>
  </si>
  <si>
    <t>ZYL.SCHRAUBE M06X090</t>
  </si>
  <si>
    <t>ZYL.SCHRAUBE M08X016</t>
  </si>
  <si>
    <t>ZYL.SCHRAUBE M08X022</t>
  </si>
  <si>
    <t>ZYL.SCHRAUBE M08X025</t>
  </si>
  <si>
    <t>ZYL.SCHRAUBE M08X030</t>
  </si>
  <si>
    <t>ZYL.SCHRAUBE M08X035</t>
  </si>
  <si>
    <t>ZYL.SCHRAUBE M08X040</t>
  </si>
  <si>
    <t>ZYL.SCHRAUBE M08X050</t>
  </si>
  <si>
    <t>ZYL.SCHRAUBE M08X060</t>
  </si>
  <si>
    <t>ZYL.SCHRAUBE M08X070</t>
  </si>
  <si>
    <t>ZYL.SCHRAUBE M08X090</t>
  </si>
  <si>
    <t>ZYL.SCHRAUBE M08X100</t>
  </si>
  <si>
    <t>ZYL.SCHRAUBE M10X025</t>
  </si>
  <si>
    <t>ZYL.SCHRAUBE M10X030</t>
  </si>
  <si>
    <t>ZYL.SCHRAUBE M10X035</t>
  </si>
  <si>
    <t>ZYL.SCHRAUBE M10X110</t>
  </si>
  <si>
    <t>ZYL.SCHRAUBE M12X035</t>
  </si>
  <si>
    <t>ZYL.SCHRAUBE M12X040</t>
  </si>
  <si>
    <t>ZYL.SCHRAUBE M12X060</t>
  </si>
  <si>
    <t>ZYL.SCHRAUBE M10X130</t>
  </si>
  <si>
    <t>ZYL.SCHRAUBE M04X008</t>
  </si>
  <si>
    <t>ZYL.SCHRAUBE M12X030</t>
  </si>
  <si>
    <t>ZYL.SCHRAUBE M08X020</t>
  </si>
  <si>
    <t>ZYL.SCHRAUBE M10X020</t>
  </si>
  <si>
    <t>ZYL.SCHRAUBE M10X050</t>
  </si>
  <si>
    <t>SENKSCHRAUBE M06X025</t>
  </si>
  <si>
    <t>SENKSCHRAUBE M06X040</t>
  </si>
  <si>
    <t>SENKSCHRAUBE M08X016</t>
  </si>
  <si>
    <t>SENKSCHRAUBE M08X020</t>
  </si>
  <si>
    <t>SENKSCHRAUBE M08X025</t>
  </si>
  <si>
    <t>SENKSCHRAUBE M10X030</t>
  </si>
  <si>
    <t>SENKSCHRAUBE M06X010</t>
  </si>
  <si>
    <t>SENKSCHRAUBE M06X012</t>
  </si>
  <si>
    <t>SENKSCHRAUBE M05X012</t>
  </si>
  <si>
    <t>ZYL.SCHRAUBE M03X008</t>
  </si>
  <si>
    <t>ZYL.SCHRAUBE M03X016</t>
  </si>
  <si>
    <t>ZYL.SCHRAUBE M03X020</t>
  </si>
  <si>
    <t>ZYL.SCHRAUBE M04X006</t>
  </si>
  <si>
    <t>ZYL.SCHRAUBE M04X010</t>
  </si>
  <si>
    <t>ZYL.SCHRAUBE M04X016</t>
  </si>
  <si>
    <t>ZYL.SCHRAUBE M04X030</t>
  </si>
  <si>
    <t>ZYL.SCHRAUBE M05X010</t>
  </si>
  <si>
    <t>ZYL.SCHRAUBE M05X016</t>
  </si>
  <si>
    <t>ZYL.SCHRAUBE M06X010</t>
  </si>
  <si>
    <t>SENKSCHRAUBE M04X008</t>
  </si>
  <si>
    <t>SENKSCHRAUBE M04X012</t>
  </si>
  <si>
    <t>SENKSCHRAUBE M05X016</t>
  </si>
  <si>
    <t>SENKSCHRAUBE M05X020</t>
  </si>
  <si>
    <t>SENKSCHRAUBE M05X025</t>
  </si>
  <si>
    <t>SENKSCHRAUBE M05X030</t>
  </si>
  <si>
    <t>SENKSCHRAUBE M06X016</t>
  </si>
  <si>
    <t>SENKSCHRAUBE M06X020</t>
  </si>
  <si>
    <t>SENKSCHRAUBE M06X050</t>
  </si>
  <si>
    <t>SENKSCHRAUBE M04X020</t>
  </si>
  <si>
    <t>VERSCHLUSSSCHRAUBE R3/8"</t>
  </si>
  <si>
    <t>VERSCHLUSSSCHRAUBE M16X1,5</t>
  </si>
  <si>
    <t>GEWINDESTIFT M12X020</t>
  </si>
  <si>
    <t>GEWINDESTIFT M12X025</t>
  </si>
  <si>
    <t>GEWINDESTIFT M10X010</t>
  </si>
  <si>
    <t>GEWINDESTIFT M12X012</t>
  </si>
  <si>
    <t>GEWINDESTIFT M10X020</t>
  </si>
  <si>
    <t>GEWINDESTIFT M10X025</t>
  </si>
  <si>
    <t>GEWINDESTIFT M06X020</t>
  </si>
  <si>
    <t>GEWINDESTIFT M08X020</t>
  </si>
  <si>
    <t>GEWINDESTIFT M04X006</t>
  </si>
  <si>
    <t>GEWINDESTIFT M06X008</t>
  </si>
  <si>
    <t>GEWINDESTIFT M06X012</t>
  </si>
  <si>
    <t>GEWINDESTIFT M06X025</t>
  </si>
  <si>
    <t>GEWINDESTIFT M05X005</t>
  </si>
  <si>
    <t>GEWINDESTIFT M06X010</t>
  </si>
  <si>
    <t>GEWINDESTIFT M08X010</t>
  </si>
  <si>
    <t>GEWINDESTIFT M08X012</t>
  </si>
  <si>
    <t>GEWINDESTIFT M10X012</t>
  </si>
  <si>
    <t>SCHUTZSTOPFEN</t>
  </si>
  <si>
    <t>SCHUTZSTOPFEN TL-4-062</t>
  </si>
  <si>
    <t>SCHUTZSTOPFEN TL-4-073</t>
  </si>
  <si>
    <t>SCHUTZSTOPFEN TL-4-093 PO</t>
  </si>
  <si>
    <t>SCHUTZSTOPFEN TL-4-109 PO</t>
  </si>
  <si>
    <t>SCHUTZSTOPFEN TL-4-124 PO</t>
  </si>
  <si>
    <t>SCHUTZSTOPFEN TL-4-169 PO</t>
  </si>
  <si>
    <t>SCHUTZSTOPFEN TL-4-188</t>
  </si>
  <si>
    <t>SCHUTZSTOPFEN TL-4-188 PO</t>
  </si>
  <si>
    <t>SCHUTZSTOPFEN TL-4-209 PO</t>
  </si>
  <si>
    <t>SCHUTZSTOPFEN TL-4-310 HO</t>
  </si>
  <si>
    <t>SCHUTZSTOPFEN TL-4-405 PO</t>
  </si>
  <si>
    <t>SCHUTZSTOPFEN D46</t>
  </si>
  <si>
    <t>SCHUTZSTOPFEN TL-4-580 PO</t>
  </si>
  <si>
    <t>SCHUTZKAPPE</t>
  </si>
  <si>
    <t>SCHUTZKAPPE 00.00.001.1.0</t>
  </si>
  <si>
    <t>SCHUTZKAPPE 00.00.001.2.0</t>
  </si>
  <si>
    <t>SCHUTZKAPPE GR 10</t>
  </si>
  <si>
    <t>RIBE-KAEPPI SW 4 KUNSTSTO</t>
  </si>
  <si>
    <t>RIBE-KAEPPI SW 8 KUNSTSTO</t>
  </si>
  <si>
    <t>ABDECKKAPPE INNEN-6KT M10</t>
  </si>
  <si>
    <t>RIBE-KAEPPI SW 10 KUNSTST</t>
  </si>
  <si>
    <t>VERSCHLUSSTOPFEN PG 11 NR</t>
  </si>
  <si>
    <t>BLINDSTOPFEN</t>
  </si>
  <si>
    <t>BLINDSTOPFEN SW 22 NR.5.0</t>
  </si>
  <si>
    <t>SCHRAUBKAPPE NR. 19080 SC</t>
  </si>
  <si>
    <t>SECHSKANTMUTTER M03</t>
  </si>
  <si>
    <t>SECHSKANTMUTTER M03-8</t>
  </si>
  <si>
    <t>SECHSKANTMUTTER M04</t>
  </si>
  <si>
    <t>SECHSKANTMUTTER M04-A2</t>
  </si>
  <si>
    <t>SECHSKANTMUTTER M05</t>
  </si>
  <si>
    <t>SECHSKANTMUTTER M05-5</t>
  </si>
  <si>
    <t>SECHSKANTMUTTER M06</t>
  </si>
  <si>
    <t>SECHSKANTMUTTER M06-8</t>
  </si>
  <si>
    <t>SECHSKANTMUTTER M08</t>
  </si>
  <si>
    <t>SECHSKANTMUTTER M08-8</t>
  </si>
  <si>
    <t>SECHSKANTMUTTER M10</t>
  </si>
  <si>
    <t>SECHSKANTMUTTER M10-8</t>
  </si>
  <si>
    <t>SECHSKANTMUTTER M12-8</t>
  </si>
  <si>
    <t>SECHSKANTMUTTER M14-8 L</t>
  </si>
  <si>
    <t>SECHSKANTMUTTER M16-A2</t>
  </si>
  <si>
    <t>SECHSKANTMUTTER M16-8</t>
  </si>
  <si>
    <t>SECHSKANTMUTTER M10-A2</t>
  </si>
  <si>
    <t>SECHSKANTMUTTER M04-5</t>
  </si>
  <si>
    <t>SECHSKANTMUTTER M06-A2</t>
  </si>
  <si>
    <t>SECHSKANTMUTTER M08-5</t>
  </si>
  <si>
    <t>SECHSKANTMUTTER M10-5 L</t>
  </si>
  <si>
    <t>SECHSKANTMUTTER M18X1,5-5</t>
  </si>
  <si>
    <t>SECHSKANTMUTTER M20</t>
  </si>
  <si>
    <t>SECHSKANTMUTTER M20-5</t>
  </si>
  <si>
    <t>SECHSKANTMUTTER M22X1,5</t>
  </si>
  <si>
    <t>SECHSKANTMUTTER M30X1,5</t>
  </si>
  <si>
    <t>SECHSKANTMUTTER M10-5</t>
  </si>
  <si>
    <t>SECHSKANTMUTTER M18X1,5</t>
  </si>
  <si>
    <t>SECHSKANTMUTTER M20X1,5</t>
  </si>
  <si>
    <t>HUTMUTTER M6 DIN1587-6 GA</t>
  </si>
  <si>
    <t>HUTMUTTER M12</t>
  </si>
  <si>
    <t>HUTMUTTER M12, A2, DIN1587</t>
  </si>
  <si>
    <t>RINGMUTTER M10 ST. DIN 58</t>
  </si>
  <si>
    <t>SECHSKANTMUTTER PG16</t>
  </si>
  <si>
    <t>SECHSKANTMUTTER PG21-5</t>
  </si>
  <si>
    <t>SECHSKANTMUTTER PG09</t>
  </si>
  <si>
    <t>SECHSKANTMUTTER M08-6</t>
  </si>
  <si>
    <t>AUSGLEICHSCHEIBE 22X33X0,</t>
  </si>
  <si>
    <t>SCHEIBE 03,2</t>
  </si>
  <si>
    <t>SCHEIBE 03,2-ST</t>
  </si>
  <si>
    <t>SCHEIBE A4,3</t>
  </si>
  <si>
    <t>SCHEIBE A04,3-A2</t>
  </si>
  <si>
    <t>SCHEIBE A04,3-ST</t>
  </si>
  <si>
    <t>SCHEIBE 5,3</t>
  </si>
  <si>
    <t>SCHEIBE 05,3-ST</t>
  </si>
  <si>
    <t>SCHEIBE 06,4</t>
  </si>
  <si>
    <t>SCHEIBE 06,4-ST</t>
  </si>
  <si>
    <t>SCHEIBE 06,4-A2</t>
  </si>
  <si>
    <t>SCHEIBE 08,4</t>
  </si>
  <si>
    <t>SCHEIBE 08,4-A2</t>
  </si>
  <si>
    <t>SCHEIBE A8,4</t>
  </si>
  <si>
    <t>SCHEIBE A08,4-ST</t>
  </si>
  <si>
    <t>SCHEIBE A10,5</t>
  </si>
  <si>
    <t>SCHEIBE A10,5-ST</t>
  </si>
  <si>
    <t>SCHEIBE 10,5</t>
  </si>
  <si>
    <t>SCHEIBE A10,5-A2</t>
  </si>
  <si>
    <t>SCHEIBE 12</t>
  </si>
  <si>
    <t>SCHEIBE 12-ST</t>
  </si>
  <si>
    <t>SCHEIBE A13</t>
  </si>
  <si>
    <t>SCHEIBE A13-A2</t>
  </si>
  <si>
    <t>SCHEIBE 17</t>
  </si>
  <si>
    <t>SCHEIBE 17-A2</t>
  </si>
  <si>
    <t>SCHEIBE A17-ST</t>
  </si>
  <si>
    <t>SCHEIBE 23</t>
  </si>
  <si>
    <t>SCHEIBE 23-ST</t>
  </si>
  <si>
    <t>SCHEIBE  11   DIN 436-ST</t>
  </si>
  <si>
    <t>SCHEIBE  08   DIN 1440-ST</t>
  </si>
  <si>
    <t>SCHEIBE 10</t>
  </si>
  <si>
    <t>PASSCHEIBE</t>
  </si>
  <si>
    <t>PASSCHEIBE 14X20X01,2</t>
  </si>
  <si>
    <t>PASSCHEIBE 20X28X02</t>
  </si>
  <si>
    <t>SCHEIBE 06.4-ST</t>
  </si>
  <si>
    <t>SCHEIBE A5,3</t>
  </si>
  <si>
    <t>SCHEIBE A6,4</t>
  </si>
  <si>
    <t>SCHEIBE A08,4</t>
  </si>
  <si>
    <t>SCHEIBE A08,4 DIN 9021-ST</t>
  </si>
  <si>
    <t>SCHEIBE 08,4-ST</t>
  </si>
  <si>
    <t>SCHEIBE  08,4 DIN 433-ST</t>
  </si>
  <si>
    <t>SCHRAUB.FED. D=0,5 DA=9,0</t>
  </si>
  <si>
    <t>SCHRAUB.FED. D=0,6 DA=9,0</t>
  </si>
  <si>
    <t>SCHRAUB.FED. D=1,0 DA=10,</t>
  </si>
  <si>
    <t>SCHRAUB.FED. D=1,6 DA=11</t>
  </si>
  <si>
    <t>SCHRAUB.FED. D=1,25 DA=11</t>
  </si>
  <si>
    <t>SCHRAUB.FED. D=1,25 DA=13</t>
  </si>
  <si>
    <t>SCHRAUB.FED. D=2,2 DA=14,</t>
  </si>
  <si>
    <t>SCHRAUB.FED. D=1,25 DA=15</t>
  </si>
  <si>
    <t>SCHRAUB.FED. D=1,6 DA=15,</t>
  </si>
  <si>
    <t>SCHRAUB.FED. D=1,2 DA=19,</t>
  </si>
  <si>
    <t>SCHRAUB.FED. D=2,0 DA=19,</t>
  </si>
  <si>
    <t>SCHRAUB.FED. D=2,0 DA=23</t>
  </si>
  <si>
    <t>SCHRAUB.FED. DA=32,5</t>
  </si>
  <si>
    <t>SCHRAUB.FED. D=2,5 DA=40</t>
  </si>
  <si>
    <t>SCHRAUB.FED. D=1,0 DA=17</t>
  </si>
  <si>
    <t>TELLERFEDER B10X5,2X0,4 D</t>
  </si>
  <si>
    <t>TELLERFEDER B20X10,2X0,8</t>
  </si>
  <si>
    <t>TELLERFEDER 40/20,4X2</t>
  </si>
  <si>
    <t>USIT-RING U06,7X11X1</t>
  </si>
  <si>
    <t>USIT-RING U8,7X14X1</t>
  </si>
  <si>
    <t>USIT-RING U09,3X13,3X1</t>
  </si>
  <si>
    <t>USIT-RING U10,7X16X1,5 M1</t>
  </si>
  <si>
    <t>USIT-RING U10,35X16X2</t>
  </si>
  <si>
    <t>USIT-RING U13,7</t>
  </si>
  <si>
    <t>USIT-RING U14,7X22X1,5</t>
  </si>
  <si>
    <t>USIT-RING U14,7X22X1,5 R1</t>
  </si>
  <si>
    <t>USIT-RING U17,4X24X1,5 R3</t>
  </si>
  <si>
    <t>USIT-RING</t>
  </si>
  <si>
    <t>USIT-RING U21,5</t>
  </si>
  <si>
    <t>USIT-RING U27,2</t>
  </si>
  <si>
    <t>USIT-RING U31X39X2</t>
  </si>
  <si>
    <t>USIT-RING U34,3X43X2</t>
  </si>
  <si>
    <t>DICHTRING 14X1,5 DDH FORM</t>
  </si>
  <si>
    <t>DICHTUNG 17/21X1.5</t>
  </si>
  <si>
    <t>DICHTRING</t>
  </si>
  <si>
    <t>DICHTUNG 21/27.5X2</t>
  </si>
  <si>
    <t>DICHTUNG 33/40X2</t>
  </si>
  <si>
    <t>DICHTUNG C21X28X2 CU</t>
  </si>
  <si>
    <t>ZYLINDERSTIFT 08M6X24</t>
  </si>
  <si>
    <t>ZYLINDERSTIFT 08M6X24-A2</t>
  </si>
  <si>
    <t>ZYLINDERSTIFT 08M6X24-</t>
  </si>
  <si>
    <t>ZYLINDERSTIFT 08M6X24-ST</t>
  </si>
  <si>
    <t>ZYLINDERSTIFT 08M6X50</t>
  </si>
  <si>
    <t>ZYLINDERSTIFT 08M6X50-A2</t>
  </si>
  <si>
    <t>ZYLINDERSTIFT 06M6X32-ST</t>
  </si>
  <si>
    <t>ZYLINDERSTIFT 03M6X16</t>
  </si>
  <si>
    <t>ZYLINDERSTIFT 06M6X24</t>
  </si>
  <si>
    <t>ZYLINDERSTIFT 08M6X40</t>
  </si>
  <si>
    <t>ZYLINDERSTIFT 10M6X24</t>
  </si>
  <si>
    <t>KEGELKERBSTIFT 03X06</t>
  </si>
  <si>
    <t>KEGELKERBSTIFT 03X06 A2</t>
  </si>
  <si>
    <t>KEGELKERBSTIFT 03X10 A2</t>
  </si>
  <si>
    <t>KEGELKERBSTIFT 04X08 A2</t>
  </si>
  <si>
    <t>KEGELKERBSTIFT 04X12 6.8</t>
  </si>
  <si>
    <t>KEGELKERBSTIFT 04X16 A2</t>
  </si>
  <si>
    <t>KEGELKERBSTIFT 05X10</t>
  </si>
  <si>
    <t>KEGELKERBSTIFT 05X10 A2</t>
  </si>
  <si>
    <t>KEGELKERBSTIFT 05X16 A2</t>
  </si>
  <si>
    <t>KEGELKERBSTIFT 5X20</t>
  </si>
  <si>
    <t>KEGELKERBSTIFT 05X28 A2</t>
  </si>
  <si>
    <t>KEGELKERBSTIFT 05X30</t>
  </si>
  <si>
    <t>KEGELKERBSTIFT 05X30 A2</t>
  </si>
  <si>
    <t>KEGELKERBSTIFT 06X16 A2</t>
  </si>
  <si>
    <t>KEGELKERBSTIFT 06X20 A2</t>
  </si>
  <si>
    <t>KEGELKERBSTIFT 06X28</t>
  </si>
  <si>
    <t>KEGELKERBSTIFT 06X30</t>
  </si>
  <si>
    <t>KEGELKERBSTIFT 06X30 A2</t>
  </si>
  <si>
    <t>KEGELKERBSTIFT 06X32 A2</t>
  </si>
  <si>
    <t>KEGELKERBSTIFT 06X40 A2</t>
  </si>
  <si>
    <t>KEGELKERBSTIFT 08X16</t>
  </si>
  <si>
    <t>KEGELKERBSTIFT 08X16 A2</t>
  </si>
  <si>
    <t>KEGELKERBSTIFT 08X36 A2</t>
  </si>
  <si>
    <t>KEGELKERBSTIFT 04X24</t>
  </si>
  <si>
    <t>KEGELKERBSTIFT 04X24 A2</t>
  </si>
  <si>
    <t>PASSKERBSTIFT 04X024</t>
  </si>
  <si>
    <t>PASSKERBSTIFT 04X024-A2</t>
  </si>
  <si>
    <t>PASSKERBSTIFT 04X024-6.8</t>
  </si>
  <si>
    <t>PASSKERBSTIFT 04X032-A2</t>
  </si>
  <si>
    <t>PASSKERBSTIFT 06X032-A1</t>
  </si>
  <si>
    <t>PASSKERBSTIFT 08X020</t>
  </si>
  <si>
    <t>PASSKERBSTIFT 08X020-A2</t>
  </si>
  <si>
    <t>PASSKERBSTIFT 12X032-A1</t>
  </si>
  <si>
    <t>PASSKERBSTIFT 04X018-A1</t>
  </si>
  <si>
    <t>ZYLINDERKERBSTIFT 05X032</t>
  </si>
  <si>
    <t>ZYLINDERKERBSTIFT 06X016</t>
  </si>
  <si>
    <t>ZYLINDERKERBSTIFT 06X032</t>
  </si>
  <si>
    <t>ZYLINDERKERBSTIFT 06X036</t>
  </si>
  <si>
    <t>ZYLINDERKERBSTIFT 04X020</t>
  </si>
  <si>
    <t>STECKKERBSTIFT 04X12</t>
  </si>
  <si>
    <t>STECKKERBSTIFT 04X16</t>
  </si>
  <si>
    <t>STECKKERBSTIFT 5X20 DIN14</t>
  </si>
  <si>
    <t>STECKKERBSTIFT 05X20</t>
  </si>
  <si>
    <t>STECKKERBSTIFT 6X20 DIN14</t>
  </si>
  <si>
    <t>STECKKERBSTIFT 06X20</t>
  </si>
  <si>
    <t>STECKKERBSTIFT 8X24</t>
  </si>
  <si>
    <t>STECKKERBSTIFT 08X24</t>
  </si>
  <si>
    <t>STECKKERBSTIFT 8X32</t>
  </si>
  <si>
    <t>STECKKERBSTIFT 08X32</t>
  </si>
  <si>
    <t>STECKKERBSTIFT 8X16 DIN14</t>
  </si>
  <si>
    <t>STECKKERBSTIFT 08X16</t>
  </si>
  <si>
    <t>STECKKERBSTIFT 10X28</t>
  </si>
  <si>
    <t>STECKKERBSTIFT 6X28</t>
  </si>
  <si>
    <t>STECKKERBSTIFT 06X28</t>
  </si>
  <si>
    <t>KNEBELKERBSTIFT 5X24</t>
  </si>
  <si>
    <t>HALBRUNDKERBNAGEL 2X04</t>
  </si>
  <si>
    <t>HALBRUNDKERBNAGEL D3X6</t>
  </si>
  <si>
    <t>HALBRUNDKERBNAGEL 3X06</t>
  </si>
  <si>
    <t>HALBRUNDKERBNAGEL 4X06</t>
  </si>
  <si>
    <t>SPANNHUELSE 2X12 DIN1481</t>
  </si>
  <si>
    <t>SPANNHUELSE 02X12</t>
  </si>
  <si>
    <t>SPANNHUELSE 3X18 DIN1481</t>
  </si>
  <si>
    <t>SPANNHUELSE 03X18</t>
  </si>
  <si>
    <t>SPANNHUELSE 5X20</t>
  </si>
  <si>
    <t>SPANNHUELSE 05X20</t>
  </si>
  <si>
    <t>SPANNHÜLSE 5X30 DIN1481</t>
  </si>
  <si>
    <t>SPANNHUELSE 05X30</t>
  </si>
  <si>
    <t>SPANNSTIFT 06X36 DIN 7344</t>
  </si>
  <si>
    <t>SPANNSTIFT 06X36</t>
  </si>
  <si>
    <t>SPANNSTIFT 06X32 DIN 7344</t>
  </si>
  <si>
    <t>SPANNSTIFT 06X32</t>
  </si>
  <si>
    <t>SPANNSTIFT 05X32 DIN 7343</t>
  </si>
  <si>
    <t>SPANNSTIFT 05X32</t>
  </si>
  <si>
    <t>SCHWERSPANNSTIFT 6X60 FED</t>
  </si>
  <si>
    <t>SPLINT 1,6X10 A2 DIN 94</t>
  </si>
  <si>
    <t>NIET 3X08 DIN 660-AL</t>
  </si>
  <si>
    <t>PASSFEDER A 04X04X014</t>
  </si>
  <si>
    <t>PASSFEDER A 04X04X025</t>
  </si>
  <si>
    <t>PASSFEDER A 04X04X040</t>
  </si>
  <si>
    <t>PASSFEDER A 05X05X010</t>
  </si>
  <si>
    <t>PASSFEDER A 05X05X018</t>
  </si>
  <si>
    <t>PASSFEDER A 05X05X020</t>
  </si>
  <si>
    <t>PASSFEDER A 05X05X056</t>
  </si>
  <si>
    <t>PASSFEDER A 06X06X016</t>
  </si>
  <si>
    <t>PASSFEDER A 06X06X020</t>
  </si>
  <si>
    <t>PASSFEDER A 06X06X022</t>
  </si>
  <si>
    <t>PASSFEDER A 06X06X025</t>
  </si>
  <si>
    <t>PASSFEDER A 06X06X028</t>
  </si>
  <si>
    <t>PASSFEDER A 06X06X030</t>
  </si>
  <si>
    <t>PASSFEDER A 06X06X045</t>
  </si>
  <si>
    <t>PASSFEDER A 08X07X036</t>
  </si>
  <si>
    <t>PASSFEDER A 08X07X050</t>
  </si>
  <si>
    <t>PASSFEDER A 10X08X032</t>
  </si>
  <si>
    <t>PASSFEDER A 12X08X040</t>
  </si>
  <si>
    <t>NASENKEIL 6X6X30 DIN6887</t>
  </si>
  <si>
    <t>FEDERRING A4</t>
  </si>
  <si>
    <t>FEDERRING A05</t>
  </si>
  <si>
    <t>FEDERRING B05, A2</t>
  </si>
  <si>
    <t>FEDERRING A06</t>
  </si>
  <si>
    <t>FEDERRING A6</t>
  </si>
  <si>
    <t>FEDERRING A08</t>
  </si>
  <si>
    <t>FEDERRING B08, A2</t>
  </si>
  <si>
    <t>FEDERRING A10</t>
  </si>
  <si>
    <t>FEDERRING B10, A2</t>
  </si>
  <si>
    <t>FEDERRING A12</t>
  </si>
  <si>
    <t>FEDERRING B12, A2</t>
  </si>
  <si>
    <t>FEDERRING 04</t>
  </si>
  <si>
    <t>FEDERRING 04, A2</t>
  </si>
  <si>
    <t>FEDERRING 05, A2</t>
  </si>
  <si>
    <t>FEDERRING A06 ST</t>
  </si>
  <si>
    <t>FEDERRING 06, A2</t>
  </si>
  <si>
    <t>FEDERRING 08, A2</t>
  </si>
  <si>
    <t>FEDERRING A10 ST</t>
  </si>
  <si>
    <t>FEDERRING 12, A2</t>
  </si>
  <si>
    <t>SICHERUNGSRING 007X000,8</t>
  </si>
  <si>
    <t>SICHERUNGSRING 10X1</t>
  </si>
  <si>
    <t>SICHERUNGSRING 010X001</t>
  </si>
  <si>
    <t>SICHERUNGSRING 12X1</t>
  </si>
  <si>
    <t>SICHERUNGSRING 012X001</t>
  </si>
  <si>
    <t>SICHERUNGSRING 014X001</t>
  </si>
  <si>
    <t>SICHERUNGSRING 015X001</t>
  </si>
  <si>
    <t>SICHERUNGSRING 016X001</t>
  </si>
  <si>
    <t>SICHERUNGSRING 18X1,2</t>
  </si>
  <si>
    <t>SICHERUNGSRING 018X001,2</t>
  </si>
  <si>
    <t>SICHERUNGSRING 20X1,2</t>
  </si>
  <si>
    <t>SICHERUNGSRING 020X001,2</t>
  </si>
  <si>
    <t>SICHERUNGSRING A020X001,2</t>
  </si>
  <si>
    <t>SICHERUNGSRING 022X001,2</t>
  </si>
  <si>
    <t>SICHERUNGSRING 25X1,2</t>
  </si>
  <si>
    <t>SICHERUNGSRING 025X001,2</t>
  </si>
  <si>
    <t>SICHERUNGSRING 28X1,5</t>
  </si>
  <si>
    <t>SICHERUNGSRING 028X001,5</t>
  </si>
  <si>
    <t>SICHERUNGSRING 35X1,5</t>
  </si>
  <si>
    <t>SICHERUNGSRING 035X001,5</t>
  </si>
  <si>
    <t>SICHERUNGSRING 036X001,75</t>
  </si>
  <si>
    <t>SICHERUNGSRING 038X001,75</t>
  </si>
  <si>
    <t>SICHERUNGSRING 40X1,75</t>
  </si>
  <si>
    <t>SICHERUNGSRING 040X001,75</t>
  </si>
  <si>
    <t>SICHERUNGSRING 55X2</t>
  </si>
  <si>
    <t>SICHERUNGSRING 055X002</t>
  </si>
  <si>
    <t>SICHERUNGSRING 068X002,5</t>
  </si>
  <si>
    <t>SICHERUNGSRING 029X001,2</t>
  </si>
  <si>
    <t>SICHERUNGSRING J035X001,5</t>
  </si>
  <si>
    <t>SCHMIERNIPPEL D1 A5-6 5,1</t>
  </si>
  <si>
    <t>SICHERUNGSRING A070X002,5</t>
  </si>
  <si>
    <t>SICHERUNGSRING 072X002,5</t>
  </si>
  <si>
    <t>VAKUUMPUMPE 220/380V 60HZ</t>
  </si>
  <si>
    <t>SICHERUNGSRING 42X1,75</t>
  </si>
  <si>
    <t>SICHERUNGSRING 042X001,75</t>
  </si>
  <si>
    <t>SICHERUNGSRING 47X1,75</t>
  </si>
  <si>
    <t>SICHERUNGSRING 047X001,75</t>
  </si>
  <si>
    <t>SICHERUNGSRING 090X003</t>
  </si>
  <si>
    <t>SICHERUNGSRING 100X3</t>
  </si>
  <si>
    <t>SICHERUNGSRING 100X003</t>
  </si>
  <si>
    <t>SICHERUNGSRING 045X001,75</t>
  </si>
  <si>
    <t>SICHERUNGSRING 080X002,5</t>
  </si>
  <si>
    <t>ZACKENRING ZJ22 SEEGER</t>
  </si>
  <si>
    <t>ZACKENRING ZJ25</t>
  </si>
  <si>
    <t>SICHERUNGSRING</t>
  </si>
  <si>
    <t>SICHERUNGSRING J25X1,2V</t>
  </si>
  <si>
    <t>SEEGER-K-RING J120X4K</t>
  </si>
  <si>
    <t>SICHERUNGSSCHEIBE 05</t>
  </si>
  <si>
    <t>SICHERUNGSSCHEIBE 06</t>
  </si>
  <si>
    <t>SICHERUNGSSCHEIBE 08</t>
  </si>
  <si>
    <t>SICHERUNGSSCHEIBE 09</t>
  </si>
  <si>
    <t>SICHERUNGSSCHEIBE 10 DIN6</t>
  </si>
  <si>
    <t>SICHERUNGSSCHEIBE 15 DIN6</t>
  </si>
  <si>
    <t>SPRENG-RING SW15 SEEGER</t>
  </si>
  <si>
    <t>SPRENG-RING SW28 SEEGER</t>
  </si>
  <si>
    <t>SPRENG-RING SW32 SEEGER</t>
  </si>
  <si>
    <t>SPRENG-RING SW38 SEEGER</t>
  </si>
  <si>
    <t>SPRENG-RING SW40 SEEGER</t>
  </si>
  <si>
    <t>SPRENG-RING SW42 SEEGER</t>
  </si>
  <si>
    <t>KABELBAND T50S</t>
  </si>
  <si>
    <t>KABELBAND L160 B005</t>
  </si>
  <si>
    <t>BEFESTIGUNGSOESEN FH 50 C</t>
  </si>
  <si>
    <t>STI-KONTAKTE 1,58</t>
  </si>
  <si>
    <t>BLINDSTOPFEN 1,58</t>
  </si>
  <si>
    <t>BU-KONTAKT 1,58</t>
  </si>
  <si>
    <t>BU-TRAEGER M3E-12S SW</t>
  </si>
  <si>
    <t>STIFTTRAEGER M3E-12P SW</t>
  </si>
  <si>
    <t>BLINDSTOPFEN PG 9 MIT O-R</t>
  </si>
  <si>
    <t>GEHAEUSE 3-POL. MINI-LATC</t>
  </si>
  <si>
    <t>KABELBAND</t>
  </si>
  <si>
    <t>KABELBAND L110 B001</t>
  </si>
  <si>
    <t>ADERENDHUELSE ISOL.0,5</t>
  </si>
  <si>
    <t>ADERENDHUELSE 0.5 QMM</t>
  </si>
  <si>
    <t>ADERENDHUELSE ISOL.0,75</t>
  </si>
  <si>
    <t>ADERENDHUELSE 0.75 QMM</t>
  </si>
  <si>
    <t>ADERENDHUELSE H1,00/14 NR</t>
  </si>
  <si>
    <t>ADERENDHUELSE 1.0 QMM</t>
  </si>
  <si>
    <t>SCHUTZLEITERKLEMME SLK 10</t>
  </si>
  <si>
    <t>STIFTGEHAEUSE 2-POLIG</t>
  </si>
  <si>
    <t>GUMMIMEMBRANE F. DRUCKSCH</t>
  </si>
  <si>
    <t>EINZELADER 0,75QMM BRAUN</t>
  </si>
  <si>
    <t>HALBVERSCHRAUBUNG PG 16 B</t>
  </si>
  <si>
    <t>WARNSCHILD WS-2 K PHOENIX</t>
  </si>
  <si>
    <t>BEFESTIGUNGSSCHELLE BSL 1</t>
  </si>
  <si>
    <t>STIFTKABELSCHUH BA 14 W 1</t>
  </si>
  <si>
    <t>STIFT</t>
  </si>
  <si>
    <t>STIFTGEHAEUSE</t>
  </si>
  <si>
    <t>KABELBEZEICHNUNGSR. Z15/S</t>
  </si>
  <si>
    <t>KABELBEZEICHNUNGSR. Z18/6</t>
  </si>
  <si>
    <t>G-SCHMELZEINSATZ  5,0  A</t>
  </si>
  <si>
    <t>G-SCHMELZEINSATZ  3,15 A</t>
  </si>
  <si>
    <t>G-SCHMELZEINSATZ  1,0  A</t>
  </si>
  <si>
    <t>G-SCHMELZEINSATZ  2,5  A</t>
  </si>
  <si>
    <t>G-SCHMELZEINSATZ  1,6  A</t>
  </si>
  <si>
    <t>G-SCHMELZEINSATZ  0,63 A</t>
  </si>
  <si>
    <t>O-RING 060X4,5B</t>
  </si>
  <si>
    <t>O-RING 060X4,5B NB 75SH</t>
  </si>
  <si>
    <t>O-RING 062X4B</t>
  </si>
  <si>
    <t>O-RING 062X4B NB 75SH</t>
  </si>
  <si>
    <t>G-SCHMELZEINSATZ 1,0A-T</t>
  </si>
  <si>
    <t>STOPFBUCHSE NR.67.27007.0</t>
  </si>
  <si>
    <t>BUCHSENGEHAEUSE 1-151680-</t>
  </si>
  <si>
    <t>SPREIZNIET</t>
  </si>
  <si>
    <t>SPREIZNIET TY8-P1</t>
  </si>
  <si>
    <t>DURCHFÜHRUNGSTÜLLE</t>
  </si>
  <si>
    <t>DURCHF›¼ÜHRUNGST›¼ÜLLE HV130</t>
  </si>
  <si>
    <t>DURCHFUEHRUNGSTUELLE</t>
  </si>
  <si>
    <t>ISOLIERSTEG SCHALTBRUECKE</t>
  </si>
  <si>
    <t>ISOLIERSTEG IS - K 4</t>
  </si>
  <si>
    <t>KLEMMLEISTEN MK 3/3 KRG</t>
  </si>
  <si>
    <t>TRENNSCHEIBE</t>
  </si>
  <si>
    <t>TRENNSCHEIBE TS-K</t>
  </si>
  <si>
    <t>SCHICHTWIDERSTAND 2,2 KOH</t>
  </si>
  <si>
    <t>SCHICHTWIDERSTAND 10  KOH</t>
  </si>
  <si>
    <t>KABELTUELLE NR. 91, 26/41</t>
  </si>
  <si>
    <t>BAUELEM.STECKERTEIL</t>
  </si>
  <si>
    <t>BAUELEM.STECKERTEIL ST-BE</t>
  </si>
  <si>
    <t>KABELVERSCHRAUBUNG STP 11</t>
  </si>
  <si>
    <t>PRUEFTRENNKLEMME RTK/S BE</t>
  </si>
  <si>
    <t>STECKER ST/SI 0920229 ZU</t>
  </si>
  <si>
    <t>SCHNELLMONT.KLEMME 6,2 BR</t>
  </si>
  <si>
    <t>SCHNELLMONT.KLEMME 6,2 K4</t>
  </si>
  <si>
    <t>KUGEL 05-ST DIN 5401 II</t>
  </si>
  <si>
    <t>KUGEL 6MM</t>
  </si>
  <si>
    <t>KUGEL 08-A2 DIN 5401 III</t>
  </si>
  <si>
    <t>KUGEL 09-ST DIN 5401 III</t>
  </si>
  <si>
    <t>KUGEL D12</t>
  </si>
  <si>
    <t>VERSTELLBARE SCHELLE N X</t>
  </si>
  <si>
    <t>SCHLAUCHSCHELLE S16/9 ZY</t>
  </si>
  <si>
    <t>SCHLAUCHSCHELLE</t>
  </si>
  <si>
    <t>SCHLAUCHSCHELLE S26/12Y</t>
  </si>
  <si>
    <t>BEFESTIGUNGSSCHELLE BSL 2</t>
  </si>
  <si>
    <t>BEFESTIGUNGSSCHELLE H-NY</t>
  </si>
  <si>
    <t>GEWINDEEINSATZ M08/12X15</t>
  </si>
  <si>
    <t>GEWINDEEINSATZ M16X1,5/20</t>
  </si>
  <si>
    <t>KANTENSCHUTZ G 51-P-G</t>
  </si>
  <si>
    <t>EINSCHLAGANSCHLUSS D04X1,</t>
  </si>
  <si>
    <t>SCHMIERNIPPEL R1/8" NR. 2</t>
  </si>
  <si>
    <t>SKINHUT-VERSCHRAUBUNG</t>
  </si>
  <si>
    <t>SKINDICHT-VERSCHRBG. SHZ</t>
  </si>
  <si>
    <t>ROSETTE M6 AL POLIERT</t>
  </si>
  <si>
    <t>UEBERWURFMUTTER M 6-S ERM</t>
  </si>
  <si>
    <t>UEBERWURFMUTTER M 6-L ERM</t>
  </si>
  <si>
    <t>UEBERWURFMUTTER M 8-L ERM</t>
  </si>
  <si>
    <t>UEBERWURFMUTTER M15-L ERM</t>
  </si>
  <si>
    <t>UEBERWURFMUTTER M28-L ERM</t>
  </si>
  <si>
    <t>SCHNEID- UND KEILRING D-6</t>
  </si>
  <si>
    <t>SCHNEIDRING PSR06LX</t>
  </si>
  <si>
    <t>SCHNEID- UND KEILRING D-8</t>
  </si>
  <si>
    <t>SCHNEIDRING PSR08LX</t>
  </si>
  <si>
    <t>SCHNEID- UND KEILRING D-1</t>
  </si>
  <si>
    <t>SCHNEIDRING PSR15LX</t>
  </si>
  <si>
    <t>SCHNEIDRING PSR16SX</t>
  </si>
  <si>
    <t>HALTEVORRICHT.M.ZUBEHOER</t>
  </si>
  <si>
    <t>GEHAEUSE VOLLST.</t>
  </si>
  <si>
    <t>DICHTUNG</t>
  </si>
  <si>
    <t>DICHTUNGSTRAGROHR</t>
  </si>
  <si>
    <t>ABSTREIFER INNENDICHTEND</t>
  </si>
  <si>
    <t>ABDECKPLATTE</t>
  </si>
  <si>
    <t>BEFESTIGUNGSSCHRAUBE VOLL</t>
  </si>
  <si>
    <t>EINSTELLSCHRAUBE AUS GEWI</t>
  </si>
  <si>
    <t>HEBEL</t>
  </si>
  <si>
    <t>ZAHNRAD KPL.MIT ANSCHLAGS</t>
  </si>
  <si>
    <t>SCHRAUB.FED. D=1,5 DA=14,</t>
  </si>
  <si>
    <t>FLANSCH</t>
  </si>
  <si>
    <t>ZUGFEDER</t>
  </si>
  <si>
    <t>DECKEL</t>
  </si>
  <si>
    <t>TRAGROHR</t>
  </si>
  <si>
    <t>GEHAEUSEDECKEL</t>
  </si>
  <si>
    <t>LAGERRING</t>
  </si>
  <si>
    <t>SPRITZSCHUTZ VOLLST.</t>
  </si>
  <si>
    <t>GEHAEUSE</t>
  </si>
  <si>
    <t>ZYL.SCHRAUBE</t>
  </si>
  <si>
    <t>ZAHNRAD VOLLST.</t>
  </si>
  <si>
    <t>FEDER</t>
  </si>
  <si>
    <t>ANTRIEBSWELLE</t>
  </si>
  <si>
    <t>GRUNDBLECH</t>
  </si>
  <si>
    <t>GEWINDESPINDEL</t>
  </si>
  <si>
    <t>SPINDELMUTTER, LINKS</t>
  </si>
  <si>
    <t>SPINDELMUTTER, RECHTS</t>
  </si>
  <si>
    <t>ACHSE</t>
  </si>
  <si>
    <t>GEWINDESTIFT</t>
  </si>
  <si>
    <t>BOLZEN</t>
  </si>
  <si>
    <t>ROLLE</t>
  </si>
  <si>
    <t>GUMMIROLLE</t>
  </si>
  <si>
    <t>HALTESTERN GR. 8-9</t>
  </si>
  <si>
    <t>HALTESTERN GR.10</t>
  </si>
  <si>
    <t>HALTESTERN GR.11</t>
  </si>
  <si>
    <t>HALTESTERN GR.12</t>
  </si>
  <si>
    <t>HALTESTERN GR.14</t>
  </si>
  <si>
    <t>HALTESTERN GR.15</t>
  </si>
  <si>
    <t>HALTESTERN GR.17</t>
  </si>
  <si>
    <t>HALTESTERN GR.19</t>
  </si>
  <si>
    <t>HALTESTERN GR.22</t>
  </si>
  <si>
    <t>HALTESTERN GR.25</t>
  </si>
  <si>
    <t>HALTESTERN GR.28</t>
  </si>
  <si>
    <t>HALTESTERN GR. 11 S</t>
  </si>
  <si>
    <t>HALTESTERN GR. 12 S</t>
  </si>
  <si>
    <t>HALTESTERN GR. 14 S</t>
  </si>
  <si>
    <t>HALTESTERN GR. 15 S</t>
  </si>
  <si>
    <t>ABDREHTUELLE VOLLST. 9 MM</t>
  </si>
  <si>
    <t>ABDREHTUELLE VOLLST.10 MM</t>
  </si>
  <si>
    <t>ABDREHTUELLE VOLLST.11 MM</t>
  </si>
  <si>
    <t>ABDREHTUELLE VOLLST.12 MM</t>
  </si>
  <si>
    <t>ABDREHTUELLE VOLLST.14 MM</t>
  </si>
  <si>
    <t>ABDREHTUELLE VOLLST.15 MM</t>
  </si>
  <si>
    <t>ABDREHTUELLE VOLLST.17 MM</t>
  </si>
  <si>
    <t>ABDREHTUELLE VOLLST.19 MM</t>
  </si>
  <si>
    <t>ABDREHTUELLE VOLLST.22 MM</t>
  </si>
  <si>
    <t>ABDREHTUELLE VOLLST.25 MM</t>
  </si>
  <si>
    <t>ABDREHTUELLE VOLLST.28 MM</t>
  </si>
  <si>
    <t>GEWINDEHUELSE GR. 9 - 10</t>
  </si>
  <si>
    <t>GEWINDEHUELSE GR. 15 - 17</t>
  </si>
  <si>
    <t>GEWINDEHUELSE GR. 19</t>
  </si>
  <si>
    <t>GEWINDEHUELSE GR. 22</t>
  </si>
  <si>
    <t>GEWINDEHUELSE GR. 25 - 28</t>
  </si>
  <si>
    <t>ANDRUECKSCHRAUBE GR. 9 -</t>
  </si>
  <si>
    <t>ANDRUECKSCHRAUBE GR. 12 -</t>
  </si>
  <si>
    <t>ANDRUECKSCHRAUBE GR. 15 -</t>
  </si>
  <si>
    <t>ANDRUECKSCHRAUBE GR. 20 -</t>
  </si>
  <si>
    <t>ANDRUECKSCHRAUBE GR. 19 -</t>
  </si>
  <si>
    <t>KREUZGRIFF KPL.</t>
  </si>
  <si>
    <t>KUPPLUNGSBREMSKOMBINATION</t>
  </si>
  <si>
    <t>HUELSE</t>
  </si>
  <si>
    <t>KOLBEN</t>
  </si>
  <si>
    <t>ZULEITUNGSKABEL VOLLST.</t>
  </si>
  <si>
    <t>STAUBSCHUTZ</t>
  </si>
  <si>
    <t>MICROSCHALTER</t>
  </si>
  <si>
    <t>ANSCHLUSSKABEL VOLLST.</t>
  </si>
  <si>
    <t>O-RING 032X003B NB 90SH</t>
  </si>
  <si>
    <t>O-RING 030X003B NB 75SH</t>
  </si>
  <si>
    <t>O-RING 006X002B FP 75SH</t>
  </si>
  <si>
    <t>O-RING 10X2</t>
  </si>
  <si>
    <t>O-RING 10X2B</t>
  </si>
  <si>
    <t>O-RING 017X003B NB 90SH</t>
  </si>
  <si>
    <t>O-RING 028X002,5B</t>
  </si>
  <si>
    <t>O-RING 028X002,5B NB 75SH</t>
  </si>
  <si>
    <t>O-RING 032X003</t>
  </si>
  <si>
    <t>O-RING 032X005</t>
  </si>
  <si>
    <t>O-RING 033X003B NB 75SH</t>
  </si>
  <si>
    <t>O-RING 034X003</t>
  </si>
  <si>
    <t>O-RING 034,52X3,53B NB 75</t>
  </si>
  <si>
    <t>O-RING 043,8X005,33B NB</t>
  </si>
  <si>
    <t>O-RING 066X2B NB</t>
  </si>
  <si>
    <t>O-RING 066X2B NB 75SH</t>
  </si>
  <si>
    <t>O-RING 70X5B</t>
  </si>
  <si>
    <t>O-RING 100X4B</t>
  </si>
  <si>
    <t>O-RING 120X3,5</t>
  </si>
  <si>
    <t>O-RING 120X3,5B NB 75SH</t>
  </si>
  <si>
    <t>O-RING 120X4B NB 75SH</t>
  </si>
  <si>
    <t>O-RING 282X5B NB 75SH</t>
  </si>
  <si>
    <t>LAGERROHR</t>
  </si>
  <si>
    <t>V-RING V-12-A</t>
  </si>
  <si>
    <t>PUMPENWELLE KPL.</t>
  </si>
  <si>
    <t>PUMPENWELLE VOLLST. 20-52</t>
  </si>
  <si>
    <t>GLEICHRICHTER KBPC2504</t>
  </si>
  <si>
    <t>DICHTUNGSTRAGRING</t>
  </si>
  <si>
    <t>ANLAUFSCHEIBE</t>
  </si>
  <si>
    <t>GEWINDESTIFT M08X025-5.8</t>
  </si>
  <si>
    <t>PUMPENROTOR 24 SCHLITZE</t>
  </si>
  <si>
    <t>ZYL.SCHRAUBE M08X085-10.9</t>
  </si>
  <si>
    <t>ZYL.SCHRAUBE M08X085-8.8 GALZN</t>
  </si>
  <si>
    <t>VERTEILERTOPF</t>
  </si>
  <si>
    <t>PORTIONIERZYLINDER</t>
  </si>
  <si>
    <t>ZYL.SCHRAUBE M08X065</t>
  </si>
  <si>
    <t>ZYL.SCHRAUBE M08X065-8.8</t>
  </si>
  <si>
    <t>ZYL.SCHRAUBE M12X020</t>
  </si>
  <si>
    <t>ZYL.SCHRAUBE M12X020-8.8</t>
  </si>
  <si>
    <t>ZYL.SCHRAUBE M08X012-A2</t>
  </si>
  <si>
    <t>GEWINDESTIFT M06X030</t>
  </si>
  <si>
    <t>GEWINDESTIFT M08X010-A2</t>
  </si>
  <si>
    <t>SCHUTZKAPPE 00.00.001.4.0</t>
  </si>
  <si>
    <t>SCHEIBE B05,3</t>
  </si>
  <si>
    <t>SCHEIBE B05,3 DIN 9021-ST</t>
  </si>
  <si>
    <t>SCHEIBE B06,4</t>
  </si>
  <si>
    <t>SCHEIBE B06,4 DIN 9021-ST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</si>
</sst>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OfficinaSansATT"/>
      <family val="2"/>
    </font>
    <font>
      <sz val="10"/>
      <color theme="1" tint="0.249977111117893"/>
      <name val="OfficinaSansATT"/>
      <family val="2"/>
    </font>
    <font>
      <sz val="10"/>
      <color rgb="FF00B050"/>
      <name val="OfficinaSansATT"/>
      <family val="2"/>
    </font>
    <font>
      <sz val="10"/>
      <color indexed="8"/>
      <name val="Tahoma"/>
      <family val="2"/>
    </font>
    <font>
      <sz val="10"/>
      <color rgb="FFC00000"/>
      <name val="OfficinaSansATT"/>
      <family val="2"/>
    </font>
    <font>
      <sz val="10"/>
      <name val="OfficinaSansATT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17">
    <xf numFmtId="0" fontId="0" fillId="0" borderId="0" xfId="0"/>
    <xf numFmtId="0" fontId="19" fillId="0" borderId="0" xfId="0" applyFont="1"/>
    <xf numFmtId="49" fontId="20" fillId="0" borderId="0" xfId="0" applyNumberFormat="1" applyFont="1"/>
    <xf numFmtId="4" fontId="21" fillId="0" borderId="0" xfId="0" applyNumberFormat="1" applyFont="1" applyAlignment="1">
      <alignment horizontal="center" vertical="center"/>
    </xf>
    <xf numFmtId="2" fontId="0" fillId="33" borderId="0" xfId="0" applyNumberFormat="1" applyFill="1"/>
    <xf numFmtId="2" fontId="18" fillId="33" borderId="0" xfId="0" applyNumberFormat="1" applyFont="1" applyFill="1"/>
    <xf numFmtId="49" fontId="0" fillId="0" borderId="0" xfId="0" applyNumberFormat="1"/>
    <xf numFmtId="0" fontId="0" fillId="33" borderId="0" xfId="0" applyFill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2" fontId="0" fillId="33" borderId="0" xfId="0" applyNumberFormat="1" applyFill="1" applyAlignment="1">
      <alignment horizontal="center" vertical="center" wrapText="1"/>
    </xf>
    <xf numFmtId="2" fontId="18" fillId="33" borderId="0" xfId="0" applyNumberFormat="1" applyFont="1" applyFill="1" applyAlignment="1">
      <alignment horizontal="center" vertical="center" wrapText="1"/>
    </xf>
    <xf numFmtId="0" fontId="19" fillId="0" borderId="0" xfId="0" applyNumberFormat="1" applyFont="1"/>
    <xf numFmtId="0" fontId="23" fillId="0" borderId="0" xfId="0" applyNumberFormat="1" applyFont="1"/>
    <xf numFmtId="0" fontId="24" fillId="0" borderId="0" xfId="0" applyNumberFormat="1" applyFont="1"/>
    <xf numFmtId="0" fontId="0" fillId="34" borderId="0" xfId="0" applyFill="1"/>
    <xf numFmtId="0" fontId="0" fillId="34" borderId="0" xfId="0" applyFill="1" applyAlignment="1">
      <alignment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1"/>
  <sheetViews>
    <sheetView tabSelected="1" topLeftCell="A322" zoomScale="85" zoomScaleNormal="85" workbookViewId="0">
      <selection activeCell="I423" sqref="I423"/>
    </sheetView>
  </sheetViews>
  <sheetFormatPr defaultRowHeight="15"/>
  <cols>
    <col min="1" max="1" width="12.28515625" customWidth="1"/>
    <col min="2" max="2" width="33" customWidth="1"/>
    <col min="3" max="3" width="5.7109375" customWidth="1"/>
    <col min="4" max="5" width="9.140625" style="4"/>
    <col min="6" max="6" width="9.140625" style="7"/>
    <col min="7" max="7" width="24.42578125" style="15" customWidth="1"/>
    <col min="8" max="8" width="30.85546875" style="15" customWidth="1"/>
    <col min="9" max="9" width="18" customWidth="1"/>
    <col min="11" max="11" width="23.7109375" customWidth="1"/>
    <col min="12" max="12" width="32.7109375" customWidth="1"/>
  </cols>
  <sheetData>
    <row r="1" spans="1:13" ht="30">
      <c r="A1">
        <v>500007</v>
      </c>
      <c r="B1" t="s">
        <v>0</v>
      </c>
      <c r="C1" t="s">
        <v>1</v>
      </c>
      <c r="D1" s="4">
        <v>34</v>
      </c>
      <c r="E1" s="5">
        <f>D1*1.89</f>
        <v>64.259999999999991</v>
      </c>
      <c r="F1" s="7">
        <f>IF(ISERROR(MATCH(A1,#REF!,0)),J1,A2)</f>
        <v>820002</v>
      </c>
      <c r="G1" s="15" t="str">
        <f>IFERROR(VLOOKUP($A1,$J:$M,4,0),IFERROR(VLOOKUP($A1&amp;"",$J:$M,4,0),"--"))</f>
        <v>--</v>
      </c>
      <c r="H1" s="16" t="str">
        <f>IFERROR(VLOOKUP($A1,$J:$K,2,0),IFERROR(VLOOKUP($A1&amp;"",$J:$K,2,0),"--"))</f>
        <v>--</v>
      </c>
      <c r="J1" s="12">
        <v>820002</v>
      </c>
      <c r="K1" s="1" t="s">
        <v>17</v>
      </c>
      <c r="L1" s="2" t="s">
        <v>17</v>
      </c>
      <c r="M1" s="3">
        <v>0</v>
      </c>
    </row>
    <row r="2" spans="1:13">
      <c r="A2">
        <v>500019</v>
      </c>
      <c r="B2" t="s">
        <v>2</v>
      </c>
      <c r="C2" t="s">
        <v>1</v>
      </c>
      <c r="D2" s="4">
        <v>43</v>
      </c>
      <c r="E2" s="5">
        <f t="shared" ref="E2:E15" si="0">D2*1.89</f>
        <v>81.27</v>
      </c>
      <c r="F2" s="7">
        <f t="shared" ref="F2:F15" si="1">IF(A:A=J:J,M:M,1)</f>
        <v>1</v>
      </c>
      <c r="G2" s="15" t="str">
        <f t="shared" ref="G2:G65" si="2">IFERROR(VLOOKUP($A2,$J:$M,4,0),IFERROR(VLOOKUP($A2&amp;"",$J:$M,4,0),"--"))</f>
        <v>--</v>
      </c>
      <c r="H2" s="16" t="str">
        <f t="shared" ref="H2:H65" si="3">IFERROR(VLOOKUP($A2,$J:$K,2,0),IFERROR(VLOOKUP($A2&amp;"",$J:$K,2,0),"--"))</f>
        <v>--</v>
      </c>
      <c r="J2" s="12">
        <v>820006</v>
      </c>
      <c r="K2" s="1" t="s">
        <v>18</v>
      </c>
      <c r="L2" s="2" t="s">
        <v>18</v>
      </c>
      <c r="M2" s="3">
        <v>0</v>
      </c>
    </row>
    <row r="3" spans="1:13">
      <c r="A3">
        <v>500021</v>
      </c>
      <c r="B3" t="s">
        <v>3</v>
      </c>
      <c r="C3" t="s">
        <v>1</v>
      </c>
      <c r="D3" s="4">
        <v>87</v>
      </c>
      <c r="E3" s="5">
        <f t="shared" si="0"/>
        <v>164.42999999999998</v>
      </c>
      <c r="F3" s="7">
        <f t="shared" si="1"/>
        <v>1</v>
      </c>
      <c r="G3" s="15" t="str">
        <f t="shared" si="2"/>
        <v>--</v>
      </c>
      <c r="H3" s="16" t="str">
        <f t="shared" si="3"/>
        <v>--</v>
      </c>
      <c r="J3" s="12">
        <v>820009</v>
      </c>
      <c r="K3" s="1" t="s">
        <v>19</v>
      </c>
      <c r="L3" s="2" t="s">
        <v>19</v>
      </c>
      <c r="M3" s="3">
        <v>0</v>
      </c>
    </row>
    <row r="4" spans="1:13">
      <c r="A4">
        <v>500029</v>
      </c>
      <c r="B4" t="s">
        <v>4</v>
      </c>
      <c r="C4" t="s">
        <v>1</v>
      </c>
      <c r="D4" s="4">
        <v>0</v>
      </c>
      <c r="E4" s="5">
        <f t="shared" si="0"/>
        <v>0</v>
      </c>
      <c r="F4" s="7">
        <f t="shared" si="1"/>
        <v>1</v>
      </c>
      <c r="G4" s="15" t="str">
        <f t="shared" si="2"/>
        <v>--</v>
      </c>
      <c r="H4" s="16" t="str">
        <f t="shared" si="3"/>
        <v>--</v>
      </c>
      <c r="J4" s="12">
        <v>820011</v>
      </c>
      <c r="K4" s="1" t="s">
        <v>20</v>
      </c>
      <c r="L4" s="2" t="s">
        <v>20</v>
      </c>
      <c r="M4" s="3">
        <v>2.3490000000000002</v>
      </c>
    </row>
    <row r="5" spans="1:13">
      <c r="A5">
        <v>500037</v>
      </c>
      <c r="B5" t="s">
        <v>5</v>
      </c>
      <c r="C5" t="s">
        <v>1</v>
      </c>
      <c r="D5" s="4">
        <v>510</v>
      </c>
      <c r="E5" s="5">
        <f t="shared" si="0"/>
        <v>963.9</v>
      </c>
      <c r="F5" s="7">
        <f t="shared" si="1"/>
        <v>1</v>
      </c>
      <c r="G5" s="15" t="str">
        <f t="shared" si="2"/>
        <v>--</v>
      </c>
      <c r="H5" s="16" t="str">
        <f t="shared" si="3"/>
        <v>--</v>
      </c>
      <c r="J5" s="12">
        <v>820012</v>
      </c>
      <c r="K5" s="1" t="s">
        <v>21</v>
      </c>
      <c r="L5" s="2" t="s">
        <v>21</v>
      </c>
      <c r="M5" s="3">
        <v>29.362500000000001</v>
      </c>
    </row>
    <row r="6" spans="1:13">
      <c r="A6">
        <v>500038</v>
      </c>
      <c r="B6" t="s">
        <v>6</v>
      </c>
      <c r="C6" t="s">
        <v>1</v>
      </c>
      <c r="D6" s="4">
        <v>174</v>
      </c>
      <c r="E6" s="5">
        <f t="shared" si="0"/>
        <v>328.85999999999996</v>
      </c>
      <c r="F6" s="7">
        <f t="shared" si="1"/>
        <v>1</v>
      </c>
      <c r="G6" s="15" t="str">
        <f t="shared" si="2"/>
        <v>--</v>
      </c>
      <c r="H6" s="16" t="str">
        <f t="shared" si="3"/>
        <v>--</v>
      </c>
      <c r="J6" s="12">
        <v>820014</v>
      </c>
      <c r="K6" s="1" t="s">
        <v>22</v>
      </c>
      <c r="L6" s="2" t="s">
        <v>22</v>
      </c>
      <c r="M6" s="3">
        <v>2.7404999999999999</v>
      </c>
    </row>
    <row r="7" spans="1:13">
      <c r="A7">
        <v>500039</v>
      </c>
      <c r="B7" t="s">
        <v>7</v>
      </c>
      <c r="C7" t="s">
        <v>1</v>
      </c>
      <c r="D7" s="4">
        <v>8.1</v>
      </c>
      <c r="E7" s="5">
        <f t="shared" si="0"/>
        <v>15.308999999999999</v>
      </c>
      <c r="F7" s="7">
        <f t="shared" si="1"/>
        <v>1</v>
      </c>
      <c r="G7" s="15" t="str">
        <f t="shared" si="2"/>
        <v>--</v>
      </c>
      <c r="H7" s="16" t="str">
        <f t="shared" si="3"/>
        <v>--</v>
      </c>
      <c r="J7" s="12">
        <v>820015</v>
      </c>
      <c r="K7" s="1" t="s">
        <v>23</v>
      </c>
      <c r="L7" s="2" t="s">
        <v>23</v>
      </c>
      <c r="M7" s="3">
        <v>21.532499999999999</v>
      </c>
    </row>
    <row r="8" spans="1:13">
      <c r="A8">
        <v>500040</v>
      </c>
      <c r="B8" t="s">
        <v>8</v>
      </c>
      <c r="C8" t="s">
        <v>1</v>
      </c>
      <c r="D8" s="4">
        <v>220</v>
      </c>
      <c r="E8" s="5">
        <f t="shared" si="0"/>
        <v>415.79999999999995</v>
      </c>
      <c r="F8" s="7">
        <f t="shared" si="1"/>
        <v>1</v>
      </c>
      <c r="G8" s="15" t="str">
        <f t="shared" si="2"/>
        <v>--</v>
      </c>
      <c r="H8" s="16" t="str">
        <f t="shared" si="3"/>
        <v>--</v>
      </c>
      <c r="J8" s="12">
        <v>820017</v>
      </c>
      <c r="K8" s="1" t="s">
        <v>24</v>
      </c>
      <c r="L8" s="2" t="s">
        <v>24</v>
      </c>
      <c r="M8" s="3">
        <v>0</v>
      </c>
    </row>
    <row r="9" spans="1:13">
      <c r="A9">
        <v>500041</v>
      </c>
      <c r="B9" t="s">
        <v>9</v>
      </c>
      <c r="C9" t="s">
        <v>1</v>
      </c>
      <c r="D9" s="4">
        <v>186</v>
      </c>
      <c r="E9" s="5">
        <f t="shared" si="0"/>
        <v>351.53999999999996</v>
      </c>
      <c r="F9" s="7">
        <f t="shared" si="1"/>
        <v>1</v>
      </c>
      <c r="G9" s="15" t="str">
        <f t="shared" si="2"/>
        <v>--</v>
      </c>
      <c r="H9" s="16" t="str">
        <f t="shared" si="3"/>
        <v>--</v>
      </c>
      <c r="J9" s="12">
        <v>820023</v>
      </c>
      <c r="K9" s="1" t="s">
        <v>25</v>
      </c>
      <c r="L9" s="2" t="s">
        <v>25</v>
      </c>
      <c r="M9" s="3">
        <v>0</v>
      </c>
    </row>
    <row r="10" spans="1:13">
      <c r="A10">
        <v>500042</v>
      </c>
      <c r="B10" t="s">
        <v>10</v>
      </c>
      <c r="C10" t="s">
        <v>1</v>
      </c>
      <c r="D10" s="4">
        <v>248</v>
      </c>
      <c r="E10" s="5">
        <f t="shared" si="0"/>
        <v>468.71999999999997</v>
      </c>
      <c r="F10" s="7">
        <f t="shared" si="1"/>
        <v>1</v>
      </c>
      <c r="G10" s="15" t="str">
        <f t="shared" si="2"/>
        <v>--</v>
      </c>
      <c r="H10" s="16" t="str">
        <f t="shared" si="3"/>
        <v>--</v>
      </c>
      <c r="J10" s="12">
        <v>820029</v>
      </c>
      <c r="K10" s="1" t="s">
        <v>26</v>
      </c>
      <c r="L10" s="2" t="s">
        <v>26</v>
      </c>
      <c r="M10" s="3">
        <v>0</v>
      </c>
    </row>
    <row r="11" spans="1:13">
      <c r="A11">
        <v>500043</v>
      </c>
      <c r="B11" t="s">
        <v>11</v>
      </c>
      <c r="C11" t="s">
        <v>1</v>
      </c>
      <c r="D11" s="4">
        <v>31.5</v>
      </c>
      <c r="E11" s="5">
        <f t="shared" si="0"/>
        <v>59.534999999999997</v>
      </c>
      <c r="F11" s="7">
        <f t="shared" si="1"/>
        <v>1</v>
      </c>
      <c r="G11" s="15" t="str">
        <f t="shared" si="2"/>
        <v>--</v>
      </c>
      <c r="H11" s="16" t="str">
        <f t="shared" si="3"/>
        <v>--</v>
      </c>
      <c r="J11" s="12">
        <v>820031</v>
      </c>
      <c r="K11" s="1" t="s">
        <v>16</v>
      </c>
      <c r="L11" s="2" t="s">
        <v>16</v>
      </c>
      <c r="M11" s="3">
        <v>0</v>
      </c>
    </row>
    <row r="12" spans="1:13">
      <c r="A12">
        <v>500044</v>
      </c>
      <c r="B12" t="s">
        <v>12</v>
      </c>
      <c r="C12" t="s">
        <v>1</v>
      </c>
      <c r="D12" s="4">
        <v>215</v>
      </c>
      <c r="E12" s="5">
        <f t="shared" si="0"/>
        <v>406.34999999999997</v>
      </c>
      <c r="F12" s="7">
        <f t="shared" si="1"/>
        <v>1</v>
      </c>
      <c r="G12" s="15" t="str">
        <f t="shared" si="2"/>
        <v>--</v>
      </c>
      <c r="H12" s="16" t="str">
        <f t="shared" si="3"/>
        <v>--</v>
      </c>
      <c r="J12" s="12">
        <v>820038</v>
      </c>
      <c r="K12" s="1" t="s">
        <v>27</v>
      </c>
      <c r="L12" s="2" t="s">
        <v>27</v>
      </c>
      <c r="M12" s="3">
        <v>3.5235000000000003</v>
      </c>
    </row>
    <row r="13" spans="1:13">
      <c r="A13">
        <v>500045</v>
      </c>
      <c r="B13" t="s">
        <v>13</v>
      </c>
      <c r="C13" t="s">
        <v>1</v>
      </c>
      <c r="D13" s="4">
        <v>63</v>
      </c>
      <c r="E13" s="5">
        <f t="shared" si="0"/>
        <v>119.07</v>
      </c>
      <c r="F13" s="7">
        <f t="shared" si="1"/>
        <v>1</v>
      </c>
      <c r="G13" s="15" t="str">
        <f t="shared" si="2"/>
        <v>--</v>
      </c>
      <c r="H13" s="16" t="str">
        <f t="shared" si="3"/>
        <v>--</v>
      </c>
      <c r="J13" s="12">
        <v>820039</v>
      </c>
      <c r="K13" s="1" t="s">
        <v>28</v>
      </c>
      <c r="L13" s="2" t="s">
        <v>28</v>
      </c>
      <c r="M13" s="3">
        <v>5.0894999999999992</v>
      </c>
    </row>
    <row r="14" spans="1:13">
      <c r="A14">
        <v>500046</v>
      </c>
      <c r="B14" t="s">
        <v>14</v>
      </c>
      <c r="C14" t="s">
        <v>1</v>
      </c>
      <c r="D14" s="4">
        <v>8.9</v>
      </c>
      <c r="E14" s="5">
        <f t="shared" si="0"/>
        <v>16.821000000000002</v>
      </c>
      <c r="F14" s="7">
        <f t="shared" si="1"/>
        <v>1</v>
      </c>
      <c r="G14" s="15" t="str">
        <f t="shared" si="2"/>
        <v>--</v>
      </c>
      <c r="H14" s="16" t="str">
        <f t="shared" si="3"/>
        <v>--</v>
      </c>
      <c r="J14" s="12">
        <v>820040</v>
      </c>
      <c r="K14" s="1" t="s">
        <v>29</v>
      </c>
      <c r="L14" s="2" t="s">
        <v>30</v>
      </c>
      <c r="M14" s="3">
        <v>5.8724999999999996</v>
      </c>
    </row>
    <row r="15" spans="1:13">
      <c r="A15">
        <v>500047</v>
      </c>
      <c r="B15" t="s">
        <v>15</v>
      </c>
      <c r="C15" t="s">
        <v>1</v>
      </c>
      <c r="D15" s="4">
        <v>32.5</v>
      </c>
      <c r="E15" s="5">
        <f t="shared" si="0"/>
        <v>61.424999999999997</v>
      </c>
      <c r="F15" s="7">
        <f t="shared" si="1"/>
        <v>1</v>
      </c>
      <c r="G15" s="15" t="str">
        <f t="shared" si="2"/>
        <v>--</v>
      </c>
      <c r="H15" s="16" t="str">
        <f t="shared" si="3"/>
        <v>--</v>
      </c>
      <c r="J15" s="12">
        <v>820041</v>
      </c>
      <c r="K15" s="1" t="s">
        <v>31</v>
      </c>
      <c r="L15" s="2" t="s">
        <v>32</v>
      </c>
      <c r="M15" s="3">
        <v>6.8585000000000003</v>
      </c>
    </row>
    <row r="16" spans="1:13">
      <c r="A16">
        <v>825582</v>
      </c>
      <c r="B16" s="6" t="s">
        <v>33</v>
      </c>
      <c r="C16" t="s">
        <v>34</v>
      </c>
      <c r="D16" t="s">
        <v>1</v>
      </c>
      <c r="E16" s="4">
        <v>4.8</v>
      </c>
      <c r="F16" s="5">
        <f t="shared" ref="F16:F79" si="4">E16*1.89</f>
        <v>9.0719999999999992</v>
      </c>
      <c r="G16" s="15" t="str">
        <f t="shared" si="2"/>
        <v>--</v>
      </c>
      <c r="H16" s="16" t="str">
        <f t="shared" si="3"/>
        <v>--</v>
      </c>
      <c r="J16" s="12">
        <v>825616</v>
      </c>
      <c r="K16" s="1" t="s">
        <v>38</v>
      </c>
      <c r="L16" s="2" t="s">
        <v>38</v>
      </c>
      <c r="M16" s="3">
        <v>104.73350000000001</v>
      </c>
    </row>
    <row r="17" spans="1:13">
      <c r="A17">
        <v>825586</v>
      </c>
      <c r="B17" s="6" t="s">
        <v>35</v>
      </c>
      <c r="C17" t="s">
        <v>36</v>
      </c>
      <c r="D17" t="s">
        <v>1</v>
      </c>
      <c r="E17" s="4">
        <v>23.5</v>
      </c>
      <c r="F17" s="5">
        <f t="shared" si="4"/>
        <v>44.414999999999999</v>
      </c>
      <c r="G17" s="15" t="str">
        <f t="shared" si="2"/>
        <v>--</v>
      </c>
      <c r="H17" s="16" t="str">
        <f t="shared" si="3"/>
        <v>--</v>
      </c>
      <c r="J17" s="12">
        <v>825617</v>
      </c>
      <c r="K17" s="1" t="s">
        <v>40</v>
      </c>
      <c r="L17" s="2" t="s">
        <v>40</v>
      </c>
      <c r="M17" s="3">
        <v>105.705</v>
      </c>
    </row>
    <row r="18" spans="1:13">
      <c r="A18">
        <v>825588</v>
      </c>
      <c r="B18" s="6" t="s">
        <v>37</v>
      </c>
      <c r="C18" t="s">
        <v>38</v>
      </c>
      <c r="D18" t="s">
        <v>1</v>
      </c>
      <c r="E18" s="4">
        <v>68</v>
      </c>
      <c r="F18" s="5">
        <f t="shared" si="4"/>
        <v>128.51999999999998</v>
      </c>
      <c r="G18" s="15" t="str">
        <f t="shared" si="2"/>
        <v>--</v>
      </c>
      <c r="H18" s="16" t="str">
        <f t="shared" si="3"/>
        <v>--</v>
      </c>
      <c r="J18" s="12">
        <v>825619</v>
      </c>
      <c r="K18" s="1" t="s">
        <v>50</v>
      </c>
      <c r="L18" s="2" t="s">
        <v>50</v>
      </c>
      <c r="M18" s="3">
        <v>4.1179999999999994</v>
      </c>
    </row>
    <row r="19" spans="1:13">
      <c r="A19">
        <v>825589</v>
      </c>
      <c r="B19" s="6" t="s">
        <v>39</v>
      </c>
      <c r="C19" t="s">
        <v>40</v>
      </c>
      <c r="D19" t="s">
        <v>1</v>
      </c>
      <c r="E19" s="4">
        <v>22</v>
      </c>
      <c r="F19" s="5">
        <f t="shared" si="4"/>
        <v>41.58</v>
      </c>
      <c r="G19" s="15" t="str">
        <f t="shared" si="2"/>
        <v>--</v>
      </c>
      <c r="H19" s="16" t="str">
        <f t="shared" si="3"/>
        <v>--</v>
      </c>
      <c r="J19" s="12">
        <v>825620</v>
      </c>
      <c r="K19" s="1" t="s">
        <v>52</v>
      </c>
      <c r="L19" s="2" t="s">
        <v>52</v>
      </c>
      <c r="M19" s="3">
        <v>27.404999999999998</v>
      </c>
    </row>
    <row r="20" spans="1:13">
      <c r="A20">
        <v>825598</v>
      </c>
      <c r="B20" s="6" t="s">
        <v>41</v>
      </c>
      <c r="C20" t="s">
        <v>42</v>
      </c>
      <c r="D20" t="s">
        <v>1</v>
      </c>
      <c r="E20" s="4">
        <v>3</v>
      </c>
      <c r="F20" s="5">
        <f t="shared" si="4"/>
        <v>5.67</v>
      </c>
      <c r="G20" s="15" t="str">
        <f t="shared" si="2"/>
        <v>--</v>
      </c>
      <c r="H20" s="16" t="str">
        <f t="shared" si="3"/>
        <v>--</v>
      </c>
      <c r="J20" s="12">
        <v>825621</v>
      </c>
      <c r="K20" s="1" t="s">
        <v>54</v>
      </c>
      <c r="L20" s="2" t="s">
        <v>54</v>
      </c>
      <c r="M20" s="3">
        <v>0</v>
      </c>
    </row>
    <row r="21" spans="1:13">
      <c r="A21">
        <v>825600</v>
      </c>
      <c r="B21" s="6" t="s">
        <v>43</v>
      </c>
      <c r="C21" t="s">
        <v>44</v>
      </c>
      <c r="D21" t="s">
        <v>1</v>
      </c>
      <c r="E21" s="4">
        <v>17.5</v>
      </c>
      <c r="F21" s="5">
        <f t="shared" si="4"/>
        <v>33.074999999999996</v>
      </c>
      <c r="G21" s="15" t="str">
        <f t="shared" si="2"/>
        <v>--</v>
      </c>
      <c r="H21" s="16" t="str">
        <f t="shared" si="3"/>
        <v>--</v>
      </c>
      <c r="J21" s="12">
        <v>825700</v>
      </c>
      <c r="K21" s="1" t="s">
        <v>56</v>
      </c>
      <c r="L21" s="2" t="s">
        <v>56</v>
      </c>
      <c r="M21" s="3">
        <v>0</v>
      </c>
    </row>
    <row r="22" spans="1:13">
      <c r="A22">
        <v>825602</v>
      </c>
      <c r="B22" s="6" t="s">
        <v>45</v>
      </c>
      <c r="C22" t="s">
        <v>46</v>
      </c>
      <c r="D22" t="s">
        <v>1</v>
      </c>
      <c r="E22" s="4">
        <v>57</v>
      </c>
      <c r="F22" s="5">
        <f t="shared" si="4"/>
        <v>107.72999999999999</v>
      </c>
      <c r="G22" s="15" t="str">
        <f t="shared" si="2"/>
        <v>--</v>
      </c>
      <c r="H22" s="16" t="str">
        <f t="shared" si="3"/>
        <v>--</v>
      </c>
      <c r="J22" s="12">
        <v>825714</v>
      </c>
      <c r="K22" s="1" t="s">
        <v>58</v>
      </c>
      <c r="L22" s="2" t="s">
        <v>58</v>
      </c>
      <c r="M22" s="3">
        <v>0</v>
      </c>
    </row>
    <row r="23" spans="1:13">
      <c r="A23">
        <v>825616</v>
      </c>
      <c r="B23" s="6" t="s">
        <v>47</v>
      </c>
      <c r="C23" t="s">
        <v>38</v>
      </c>
      <c r="D23" t="s">
        <v>1</v>
      </c>
      <c r="E23" s="4">
        <v>53.5</v>
      </c>
      <c r="F23" s="5">
        <f t="shared" si="4"/>
        <v>101.11499999999999</v>
      </c>
      <c r="G23" s="15">
        <f t="shared" si="2"/>
        <v>104.73350000000001</v>
      </c>
      <c r="H23" s="16" t="str">
        <f t="shared" si="3"/>
        <v>ZAHNRAD</v>
      </c>
      <c r="J23" s="12">
        <v>825715</v>
      </c>
      <c r="K23" s="1" t="s">
        <v>60</v>
      </c>
      <c r="L23" s="2" t="s">
        <v>60</v>
      </c>
      <c r="M23" s="3">
        <v>530.48250000000007</v>
      </c>
    </row>
    <row r="24" spans="1:13" ht="140.25" customHeight="1">
      <c r="A24" s="8">
        <v>825617</v>
      </c>
      <c r="B24" s="9" t="s">
        <v>48</v>
      </c>
      <c r="C24" s="8" t="s">
        <v>40</v>
      </c>
      <c r="D24" s="8" t="s">
        <v>1</v>
      </c>
      <c r="E24" s="10">
        <v>54</v>
      </c>
      <c r="F24" s="11">
        <f t="shared" si="4"/>
        <v>102.05999999999999</v>
      </c>
      <c r="G24" s="15">
        <f t="shared" si="2"/>
        <v>105.705</v>
      </c>
      <c r="H24" s="16" t="str">
        <f t="shared" si="3"/>
        <v>ZAHNRADNABE</v>
      </c>
      <c r="J24" s="12">
        <v>825760</v>
      </c>
      <c r="K24" s="1" t="s">
        <v>62</v>
      </c>
      <c r="L24" s="2" t="s">
        <v>62</v>
      </c>
      <c r="M24" s="3">
        <v>0</v>
      </c>
    </row>
    <row r="25" spans="1:13" ht="15" customHeight="1">
      <c r="A25">
        <v>825619</v>
      </c>
      <c r="B25" s="6" t="s">
        <v>49</v>
      </c>
      <c r="C25" t="s">
        <v>50</v>
      </c>
      <c r="D25" t="s">
        <v>1</v>
      </c>
      <c r="E25" s="4">
        <v>2.1</v>
      </c>
      <c r="F25" s="5">
        <f t="shared" si="4"/>
        <v>3.9689999999999999</v>
      </c>
      <c r="G25" s="15">
        <f t="shared" si="2"/>
        <v>4.1179999999999994</v>
      </c>
      <c r="H25" s="16" t="str">
        <f t="shared" si="3"/>
        <v>PASSFEDER</v>
      </c>
      <c r="J25" s="12">
        <v>825763</v>
      </c>
      <c r="K25" s="1" t="s">
        <v>64</v>
      </c>
      <c r="L25" s="2" t="s">
        <v>64</v>
      </c>
      <c r="M25" s="3">
        <v>0</v>
      </c>
    </row>
    <row r="26" spans="1:13">
      <c r="A26">
        <v>825620</v>
      </c>
      <c r="B26" s="6" t="s">
        <v>51</v>
      </c>
      <c r="C26" t="s">
        <v>52</v>
      </c>
      <c r="D26" t="s">
        <v>1</v>
      </c>
      <c r="E26" s="4">
        <v>14</v>
      </c>
      <c r="F26" s="5">
        <f t="shared" si="4"/>
        <v>26.459999999999997</v>
      </c>
      <c r="G26" s="15">
        <f t="shared" si="2"/>
        <v>27.404999999999998</v>
      </c>
      <c r="H26" s="16" t="str">
        <f t="shared" si="3"/>
        <v>BUCHSE</v>
      </c>
      <c r="J26" s="12">
        <v>825771</v>
      </c>
      <c r="K26" s="1" t="s">
        <v>66</v>
      </c>
      <c r="L26" s="2" t="s">
        <v>66</v>
      </c>
      <c r="M26" s="3">
        <v>0</v>
      </c>
    </row>
    <row r="27" spans="1:13">
      <c r="A27">
        <v>825621</v>
      </c>
      <c r="B27" s="6" t="s">
        <v>53</v>
      </c>
      <c r="C27" t="s">
        <v>54</v>
      </c>
      <c r="D27" t="s">
        <v>1</v>
      </c>
      <c r="E27" s="4">
        <v>0</v>
      </c>
      <c r="F27" s="5">
        <f t="shared" si="4"/>
        <v>0</v>
      </c>
      <c r="G27" s="15">
        <f t="shared" si="2"/>
        <v>0</v>
      </c>
      <c r="H27" s="16" t="str">
        <f t="shared" si="3"/>
        <v>ABSTREIFRING</v>
      </c>
      <c r="J27" s="12">
        <v>825776</v>
      </c>
      <c r="K27" s="1" t="s">
        <v>68</v>
      </c>
      <c r="L27" s="2" t="s">
        <v>68</v>
      </c>
      <c r="M27" s="3">
        <v>1800.8999999999999</v>
      </c>
    </row>
    <row r="28" spans="1:13">
      <c r="A28">
        <v>825700</v>
      </c>
      <c r="B28" s="6" t="s">
        <v>55</v>
      </c>
      <c r="C28" t="s">
        <v>56</v>
      </c>
      <c r="D28" t="s">
        <v>1</v>
      </c>
      <c r="E28" s="4">
        <v>0</v>
      </c>
      <c r="F28" s="5">
        <f t="shared" si="4"/>
        <v>0</v>
      </c>
      <c r="G28" s="15">
        <f t="shared" si="2"/>
        <v>0</v>
      </c>
      <c r="H28" s="16" t="str">
        <f t="shared" si="3"/>
        <v>SPANNEXZENTER  NORMAL</v>
      </c>
      <c r="J28" s="12">
        <v>825800</v>
      </c>
      <c r="K28" s="1" t="s">
        <v>70</v>
      </c>
      <c r="L28" s="2" t="s">
        <v>70</v>
      </c>
      <c r="M28" s="3">
        <v>111.5775</v>
      </c>
    </row>
    <row r="29" spans="1:13">
      <c r="A29">
        <v>825714</v>
      </c>
      <c r="B29" s="6" t="s">
        <v>57</v>
      </c>
      <c r="C29" t="s">
        <v>58</v>
      </c>
      <c r="D29" t="s">
        <v>1</v>
      </c>
      <c r="E29" s="4">
        <v>0</v>
      </c>
      <c r="F29" s="5">
        <f t="shared" si="4"/>
        <v>0</v>
      </c>
      <c r="G29" s="15">
        <f t="shared" si="2"/>
        <v>0</v>
      </c>
      <c r="H29" s="16" t="str">
        <f t="shared" si="3"/>
        <v>SPANNEXZENTER UEBERMASS A</v>
      </c>
      <c r="J29" s="12">
        <v>825808</v>
      </c>
      <c r="K29" s="1" t="s">
        <v>72</v>
      </c>
      <c r="L29" s="2" t="s">
        <v>72</v>
      </c>
      <c r="M29" s="3">
        <v>1977.075</v>
      </c>
    </row>
    <row r="30" spans="1:13">
      <c r="A30">
        <v>825715</v>
      </c>
      <c r="B30" s="6" t="s">
        <v>59</v>
      </c>
      <c r="C30" t="s">
        <v>60</v>
      </c>
      <c r="D30" t="s">
        <v>1</v>
      </c>
      <c r="E30" s="4">
        <v>271</v>
      </c>
      <c r="F30" s="5">
        <f t="shared" si="4"/>
        <v>512.18999999999994</v>
      </c>
      <c r="G30" s="15">
        <f t="shared" si="2"/>
        <v>530.48250000000007</v>
      </c>
      <c r="H30" s="16" t="str">
        <f t="shared" si="3"/>
        <v>SPANNEXZENTER OHNE FEDPL.</v>
      </c>
      <c r="J30" s="12">
        <v>825837</v>
      </c>
      <c r="K30" s="1" t="s">
        <v>74</v>
      </c>
      <c r="L30" s="2" t="s">
        <v>74</v>
      </c>
      <c r="M30" s="3">
        <v>1693.2375</v>
      </c>
    </row>
    <row r="31" spans="1:13">
      <c r="A31">
        <v>825760</v>
      </c>
      <c r="B31" s="6" t="s">
        <v>61</v>
      </c>
      <c r="C31" t="s">
        <v>62</v>
      </c>
      <c r="D31" t="s">
        <v>1</v>
      </c>
      <c r="E31" s="4">
        <v>0</v>
      </c>
      <c r="F31" s="5">
        <f t="shared" si="4"/>
        <v>0</v>
      </c>
      <c r="G31" s="15">
        <f t="shared" si="2"/>
        <v>0</v>
      </c>
      <c r="H31" s="16" t="str">
        <f t="shared" si="3"/>
        <v>ABDECKSCHEIBE</v>
      </c>
      <c r="J31" s="12">
        <v>825845</v>
      </c>
      <c r="K31" s="1" t="s">
        <v>17</v>
      </c>
      <c r="L31" s="2" t="s">
        <v>17</v>
      </c>
      <c r="M31" s="3">
        <v>0</v>
      </c>
    </row>
    <row r="32" spans="1:13">
      <c r="A32">
        <v>825763</v>
      </c>
      <c r="B32" s="6" t="s">
        <v>63</v>
      </c>
      <c r="C32" t="s">
        <v>64</v>
      </c>
      <c r="D32" t="s">
        <v>1</v>
      </c>
      <c r="E32" s="4">
        <v>0</v>
      </c>
      <c r="F32" s="5">
        <f t="shared" si="4"/>
        <v>0</v>
      </c>
      <c r="G32" s="15">
        <f t="shared" si="2"/>
        <v>0</v>
      </c>
      <c r="H32" s="16" t="str">
        <f t="shared" si="3"/>
        <v>ISOLIERBAND</v>
      </c>
      <c r="J32" s="12">
        <v>825872</v>
      </c>
      <c r="K32" s="1" t="s">
        <v>77</v>
      </c>
      <c r="L32" s="2" t="s">
        <v>77</v>
      </c>
      <c r="M32" s="3">
        <v>0</v>
      </c>
    </row>
    <row r="33" spans="1:13">
      <c r="A33">
        <v>825771</v>
      </c>
      <c r="B33" s="6" t="s">
        <v>65</v>
      </c>
      <c r="C33" t="s">
        <v>66</v>
      </c>
      <c r="D33" t="s">
        <v>1</v>
      </c>
      <c r="E33" s="4">
        <v>0</v>
      </c>
      <c r="F33" s="5">
        <f t="shared" si="4"/>
        <v>0</v>
      </c>
      <c r="G33" s="15">
        <f t="shared" si="2"/>
        <v>0</v>
      </c>
      <c r="H33" s="16" t="str">
        <f t="shared" si="3"/>
        <v>LAGERFLANSCH ROHTEIL GG-2</v>
      </c>
      <c r="J33" s="12">
        <v>825877</v>
      </c>
      <c r="K33" s="1" t="s">
        <v>79</v>
      </c>
      <c r="L33" s="2" t="s">
        <v>79</v>
      </c>
      <c r="M33" s="3">
        <v>0</v>
      </c>
    </row>
    <row r="34" spans="1:13">
      <c r="A34">
        <v>825776</v>
      </c>
      <c r="B34" s="6" t="s">
        <v>67</v>
      </c>
      <c r="C34" t="s">
        <v>68</v>
      </c>
      <c r="D34" t="s">
        <v>1</v>
      </c>
      <c r="E34" s="4">
        <v>920</v>
      </c>
      <c r="F34" s="5">
        <f t="shared" si="4"/>
        <v>1738.8</v>
      </c>
      <c r="G34" s="15">
        <f t="shared" si="2"/>
        <v>1800.8999999999999</v>
      </c>
      <c r="H34" s="16" t="str">
        <f t="shared" si="3"/>
        <v>STEUERBLOCK KPL. MONT. AT</v>
      </c>
      <c r="J34" s="12">
        <v>825892</v>
      </c>
      <c r="K34" s="1" t="s">
        <v>81</v>
      </c>
      <c r="L34" s="2" t="s">
        <v>81</v>
      </c>
      <c r="M34" s="3">
        <v>0</v>
      </c>
    </row>
    <row r="35" spans="1:13">
      <c r="A35">
        <v>825800</v>
      </c>
      <c r="B35" s="6" t="s">
        <v>69</v>
      </c>
      <c r="C35" t="s">
        <v>70</v>
      </c>
      <c r="D35" t="s">
        <v>1</v>
      </c>
      <c r="E35" s="4">
        <v>57</v>
      </c>
      <c r="F35" s="5">
        <f t="shared" si="4"/>
        <v>107.72999999999999</v>
      </c>
      <c r="G35" s="15">
        <f t="shared" si="2"/>
        <v>111.5775</v>
      </c>
      <c r="H35" s="16" t="str">
        <f t="shared" si="3"/>
        <v>INDUKTIVSCHALTER TYP IFR</v>
      </c>
      <c r="J35" s="12">
        <v>825909</v>
      </c>
      <c r="K35" s="1" t="s">
        <v>83</v>
      </c>
      <c r="L35" s="2" t="s">
        <v>83</v>
      </c>
      <c r="M35" s="3">
        <v>0</v>
      </c>
    </row>
    <row r="36" spans="1:13">
      <c r="A36">
        <v>825808</v>
      </c>
      <c r="B36" s="6" t="s">
        <v>71</v>
      </c>
      <c r="C36" t="s">
        <v>72</v>
      </c>
      <c r="D36" t="s">
        <v>1</v>
      </c>
      <c r="E36" s="4">
        <v>1010</v>
      </c>
      <c r="F36" s="5">
        <f t="shared" si="4"/>
        <v>1908.8999999999999</v>
      </c>
      <c r="G36" s="15">
        <f t="shared" si="2"/>
        <v>1977.075</v>
      </c>
      <c r="H36" s="16" t="str">
        <f t="shared" si="3"/>
        <v>STEUERBLOCK KPL.MONT.AT</v>
      </c>
      <c r="J36" s="12">
        <v>825910</v>
      </c>
      <c r="K36" s="1" t="s">
        <v>85</v>
      </c>
      <c r="L36" s="2" t="s">
        <v>85</v>
      </c>
      <c r="M36" s="3">
        <v>0</v>
      </c>
    </row>
    <row r="37" spans="1:13">
      <c r="A37">
        <v>825837</v>
      </c>
      <c r="B37" s="6" t="s">
        <v>73</v>
      </c>
      <c r="C37" t="s">
        <v>74</v>
      </c>
      <c r="D37" t="s">
        <v>1</v>
      </c>
      <c r="E37" s="4">
        <v>865</v>
      </c>
      <c r="F37" s="5">
        <f t="shared" si="4"/>
        <v>1634.85</v>
      </c>
      <c r="G37" s="15">
        <f t="shared" si="2"/>
        <v>1693.2375</v>
      </c>
      <c r="H37" s="16" t="str">
        <f t="shared" si="3"/>
        <v>SCHWENKGEHAEUSE BEARBEITU</v>
      </c>
      <c r="J37" s="12">
        <v>825911</v>
      </c>
      <c r="K37" s="1" t="s">
        <v>86</v>
      </c>
      <c r="L37" s="2" t="s">
        <v>86</v>
      </c>
      <c r="M37" s="3">
        <v>0</v>
      </c>
    </row>
    <row r="38" spans="1:13">
      <c r="A38">
        <v>825845</v>
      </c>
      <c r="B38" s="6" t="s">
        <v>75</v>
      </c>
      <c r="C38" t="s">
        <v>17</v>
      </c>
      <c r="D38" t="s">
        <v>1</v>
      </c>
      <c r="E38" s="4">
        <v>0</v>
      </c>
      <c r="F38" s="5">
        <f t="shared" si="4"/>
        <v>0</v>
      </c>
      <c r="G38" s="15">
        <f t="shared" si="2"/>
        <v>0</v>
      </c>
      <c r="H38" s="16" t="str">
        <f t="shared" si="3"/>
        <v>MAGNETSTOPFEN</v>
      </c>
      <c r="J38" s="12">
        <v>825920</v>
      </c>
      <c r="K38" s="1" t="s">
        <v>88</v>
      </c>
      <c r="L38" s="2" t="s">
        <v>88</v>
      </c>
      <c r="M38" s="3">
        <v>626.4</v>
      </c>
    </row>
    <row r="39" spans="1:13">
      <c r="A39">
        <v>825872</v>
      </c>
      <c r="B39" s="6" t="s">
        <v>76</v>
      </c>
      <c r="C39" t="s">
        <v>77</v>
      </c>
      <c r="D39" t="s">
        <v>1</v>
      </c>
      <c r="E39" s="4">
        <v>0</v>
      </c>
      <c r="F39" s="5">
        <f t="shared" si="4"/>
        <v>0</v>
      </c>
      <c r="G39" s="15">
        <f t="shared" si="2"/>
        <v>0</v>
      </c>
      <c r="H39" s="16" t="str">
        <f t="shared" si="3"/>
        <v>LAGERBUCHSE</v>
      </c>
      <c r="J39" s="12">
        <v>825928</v>
      </c>
      <c r="K39" s="1" t="s">
        <v>90</v>
      </c>
      <c r="L39" s="2" t="s">
        <v>90</v>
      </c>
      <c r="M39" s="3">
        <v>0</v>
      </c>
    </row>
    <row r="40" spans="1:13">
      <c r="A40">
        <v>825877</v>
      </c>
      <c r="B40" s="6" t="s">
        <v>78</v>
      </c>
      <c r="C40" t="s">
        <v>79</v>
      </c>
      <c r="D40" t="s">
        <v>1</v>
      </c>
      <c r="E40" s="4">
        <v>0</v>
      </c>
      <c r="F40" s="5">
        <f t="shared" si="4"/>
        <v>0</v>
      </c>
      <c r="G40" s="15">
        <f t="shared" si="2"/>
        <v>0</v>
      </c>
      <c r="H40" s="16" t="str">
        <f t="shared" si="3"/>
        <v>LAGERBOCK</v>
      </c>
      <c r="J40" s="12">
        <v>825953</v>
      </c>
      <c r="K40" s="1" t="s">
        <v>92</v>
      </c>
      <c r="L40" s="2" t="s">
        <v>92</v>
      </c>
      <c r="M40" s="3">
        <v>0</v>
      </c>
    </row>
    <row r="41" spans="1:13">
      <c r="A41">
        <v>825892</v>
      </c>
      <c r="B41" s="6" t="s">
        <v>80</v>
      </c>
      <c r="C41" t="s">
        <v>81</v>
      </c>
      <c r="D41" t="s">
        <v>1</v>
      </c>
      <c r="E41" s="4">
        <v>0</v>
      </c>
      <c r="F41" s="5">
        <f t="shared" si="4"/>
        <v>0</v>
      </c>
      <c r="G41" s="15">
        <f t="shared" si="2"/>
        <v>0</v>
      </c>
      <c r="H41" s="16" t="str">
        <f t="shared" si="3"/>
        <v>PTFE-GLEITRING</v>
      </c>
      <c r="J41" s="12">
        <v>825958</v>
      </c>
      <c r="K41" s="1" t="s">
        <v>94</v>
      </c>
      <c r="L41" s="2" t="s">
        <v>94</v>
      </c>
      <c r="M41" s="3">
        <v>0</v>
      </c>
    </row>
    <row r="42" spans="1:13">
      <c r="A42">
        <v>825909</v>
      </c>
      <c r="B42" s="6" t="s">
        <v>82</v>
      </c>
      <c r="C42" t="s">
        <v>83</v>
      </c>
      <c r="D42" t="s">
        <v>1</v>
      </c>
      <c r="E42" s="4">
        <v>0</v>
      </c>
      <c r="F42" s="5">
        <f t="shared" si="4"/>
        <v>0</v>
      </c>
      <c r="G42" s="15">
        <f t="shared" si="2"/>
        <v>0</v>
      </c>
      <c r="H42" s="16" t="str">
        <f t="shared" si="3"/>
        <v>ZUBRINGERKURVE VOLLST.USA</v>
      </c>
      <c r="J42" s="12">
        <v>825975</v>
      </c>
      <c r="K42" s="1" t="s">
        <v>96</v>
      </c>
      <c r="L42" s="2" t="s">
        <v>96</v>
      </c>
      <c r="M42" s="3">
        <v>229.02749999999997</v>
      </c>
    </row>
    <row r="43" spans="1:13">
      <c r="A43">
        <v>825910</v>
      </c>
      <c r="B43" s="6" t="s">
        <v>84</v>
      </c>
      <c r="C43" t="s">
        <v>85</v>
      </c>
      <c r="D43" t="s">
        <v>1</v>
      </c>
      <c r="E43" s="4">
        <v>0</v>
      </c>
      <c r="F43" s="5">
        <f t="shared" si="4"/>
        <v>0</v>
      </c>
      <c r="G43" s="15">
        <f t="shared" si="2"/>
        <v>0</v>
      </c>
      <c r="H43" s="16" t="str">
        <f t="shared" si="3"/>
        <v>ZUBRINGERKURVE KOMPL.</v>
      </c>
      <c r="J43" s="12">
        <v>825984</v>
      </c>
      <c r="K43" s="1" t="s">
        <v>98</v>
      </c>
      <c r="L43" s="2" t="s">
        <v>98</v>
      </c>
      <c r="M43" s="3">
        <v>3.1320000000000001</v>
      </c>
    </row>
    <row r="44" spans="1:13">
      <c r="A44">
        <v>825911</v>
      </c>
      <c r="B44" s="6" t="s">
        <v>84</v>
      </c>
      <c r="C44" t="s">
        <v>86</v>
      </c>
      <c r="D44" t="s">
        <v>1</v>
      </c>
      <c r="E44" s="4">
        <v>0</v>
      </c>
      <c r="F44" s="5">
        <f t="shared" si="4"/>
        <v>0</v>
      </c>
      <c r="G44" s="15">
        <f t="shared" si="2"/>
        <v>0</v>
      </c>
      <c r="H44" s="16" t="str">
        <f t="shared" si="3"/>
        <v>ZUBRINGERKURVE VOLLST. OH</v>
      </c>
      <c r="J44" s="12">
        <v>826017</v>
      </c>
      <c r="K44" s="1" t="s">
        <v>100</v>
      </c>
      <c r="L44" s="2" t="s">
        <v>100</v>
      </c>
      <c r="M44" s="3">
        <v>131.1525</v>
      </c>
    </row>
    <row r="45" spans="1:13">
      <c r="A45">
        <v>825920</v>
      </c>
      <c r="B45" s="6" t="s">
        <v>87</v>
      </c>
      <c r="C45" t="s">
        <v>88</v>
      </c>
      <c r="D45" t="s">
        <v>1</v>
      </c>
      <c r="E45" s="4">
        <v>320</v>
      </c>
      <c r="F45" s="5">
        <f t="shared" si="4"/>
        <v>604.79999999999995</v>
      </c>
      <c r="G45" s="15">
        <f t="shared" si="2"/>
        <v>626.4</v>
      </c>
      <c r="H45" s="16" t="str">
        <f t="shared" si="3"/>
        <v>STEUERBLOCK KPL. AT</v>
      </c>
      <c r="J45" s="12">
        <v>826020</v>
      </c>
      <c r="K45" s="1" t="s">
        <v>102</v>
      </c>
      <c r="L45" s="2" t="s">
        <v>102</v>
      </c>
      <c r="M45" s="3">
        <v>0</v>
      </c>
    </row>
    <row r="46" spans="1:13">
      <c r="A46">
        <v>825928</v>
      </c>
      <c r="B46" s="6" t="s">
        <v>89</v>
      </c>
      <c r="C46" t="s">
        <v>90</v>
      </c>
      <c r="D46" t="s">
        <v>1</v>
      </c>
      <c r="E46" s="4">
        <v>0</v>
      </c>
      <c r="F46" s="5">
        <f t="shared" si="4"/>
        <v>0</v>
      </c>
      <c r="G46" s="15">
        <f t="shared" si="2"/>
        <v>0</v>
      </c>
      <c r="H46" s="16" t="str">
        <f t="shared" si="3"/>
        <v>MAGNETHALTER</v>
      </c>
      <c r="J46" s="12">
        <v>826022</v>
      </c>
      <c r="K46" s="1" t="s">
        <v>104</v>
      </c>
      <c r="L46" s="2" t="s">
        <v>104</v>
      </c>
      <c r="M46" s="3">
        <v>0</v>
      </c>
    </row>
    <row r="47" spans="1:13">
      <c r="A47">
        <v>825953</v>
      </c>
      <c r="B47" s="6" t="s">
        <v>91</v>
      </c>
      <c r="C47" t="s">
        <v>92</v>
      </c>
      <c r="D47" t="s">
        <v>1</v>
      </c>
      <c r="E47" s="4">
        <v>0</v>
      </c>
      <c r="F47" s="5">
        <f t="shared" si="4"/>
        <v>0</v>
      </c>
      <c r="G47" s="15">
        <f t="shared" si="2"/>
        <v>0</v>
      </c>
      <c r="H47" s="16" t="str">
        <f t="shared" si="3"/>
        <v>FRONTPLATTE LINKS</v>
      </c>
      <c r="J47" s="12">
        <v>826089</v>
      </c>
      <c r="K47" s="1" t="s">
        <v>106</v>
      </c>
      <c r="L47" s="2" t="s">
        <v>106</v>
      </c>
      <c r="M47" s="3">
        <v>0</v>
      </c>
    </row>
    <row r="48" spans="1:13">
      <c r="A48">
        <v>825958</v>
      </c>
      <c r="B48" s="6" t="s">
        <v>93</v>
      </c>
      <c r="C48" t="s">
        <v>94</v>
      </c>
      <c r="D48" t="s">
        <v>1</v>
      </c>
      <c r="E48" s="4">
        <v>0</v>
      </c>
      <c r="F48" s="5">
        <f t="shared" si="4"/>
        <v>0</v>
      </c>
      <c r="G48" s="15">
        <f t="shared" si="2"/>
        <v>0</v>
      </c>
      <c r="H48" s="16" t="str">
        <f t="shared" si="3"/>
        <v>PUMPENREGLER VOLLST.</v>
      </c>
      <c r="J48" s="12">
        <v>826405</v>
      </c>
      <c r="K48" s="1" t="s">
        <v>108</v>
      </c>
      <c r="L48" s="2" t="s">
        <v>108</v>
      </c>
      <c r="M48" s="3">
        <v>0</v>
      </c>
    </row>
    <row r="49" spans="1:13">
      <c r="A49">
        <v>825975</v>
      </c>
      <c r="B49" s="6" t="s">
        <v>95</v>
      </c>
      <c r="C49" t="s">
        <v>96</v>
      </c>
      <c r="D49" t="s">
        <v>1</v>
      </c>
      <c r="E49" s="4">
        <v>117</v>
      </c>
      <c r="F49" s="5">
        <f t="shared" si="4"/>
        <v>221.13</v>
      </c>
      <c r="G49" s="15">
        <f t="shared" si="2"/>
        <v>229.02749999999997</v>
      </c>
      <c r="H49" s="16" t="str">
        <f t="shared" si="3"/>
        <v>KNIEHEBEL KPL.MONT. AT</v>
      </c>
      <c r="J49" s="12">
        <v>826406</v>
      </c>
      <c r="K49" s="1" t="s">
        <v>110</v>
      </c>
      <c r="L49" s="2" t="s">
        <v>110</v>
      </c>
      <c r="M49" s="3">
        <v>1742.175</v>
      </c>
    </row>
    <row r="50" spans="1:13">
      <c r="A50">
        <v>825984</v>
      </c>
      <c r="B50" s="6" t="s">
        <v>97</v>
      </c>
      <c r="C50" t="s">
        <v>98</v>
      </c>
      <c r="D50" t="s">
        <v>1</v>
      </c>
      <c r="E50" s="4">
        <v>1.6</v>
      </c>
      <c r="F50" s="5">
        <f t="shared" si="4"/>
        <v>3.024</v>
      </c>
      <c r="G50" s="15">
        <f t="shared" si="2"/>
        <v>3.1320000000000001</v>
      </c>
      <c r="H50" s="16" t="str">
        <f t="shared" si="3"/>
        <v>SCHRAUB.FED. D=1,4 DA=22,</v>
      </c>
      <c r="J50" s="12">
        <v>826410</v>
      </c>
      <c r="K50" s="1" t="s">
        <v>112</v>
      </c>
      <c r="L50" s="2" t="s">
        <v>112</v>
      </c>
      <c r="M50" s="3">
        <v>5.6840000000000002</v>
      </c>
    </row>
    <row r="51" spans="1:13">
      <c r="A51">
        <v>826017</v>
      </c>
      <c r="B51" s="6" t="s">
        <v>99</v>
      </c>
      <c r="C51" t="s">
        <v>100</v>
      </c>
      <c r="D51" t="s">
        <v>1</v>
      </c>
      <c r="E51" s="4">
        <v>67</v>
      </c>
      <c r="F51" s="5">
        <f t="shared" si="4"/>
        <v>126.63</v>
      </c>
      <c r="G51" s="15">
        <f t="shared" si="2"/>
        <v>131.1525</v>
      </c>
      <c r="H51" s="16" t="str">
        <f t="shared" si="3"/>
        <v>FCA-ANSCHLUSSKABEL AT</v>
      </c>
      <c r="J51" s="12">
        <v>826677</v>
      </c>
      <c r="K51" s="1" t="s">
        <v>806</v>
      </c>
      <c r="L51" s="2" t="s">
        <v>114</v>
      </c>
      <c r="M51" s="3">
        <v>0</v>
      </c>
    </row>
    <row r="52" spans="1:13">
      <c r="A52">
        <v>826020</v>
      </c>
      <c r="B52" s="6" t="s">
        <v>101</v>
      </c>
      <c r="C52" t="s">
        <v>102</v>
      </c>
      <c r="D52" t="s">
        <v>1</v>
      </c>
      <c r="E52" s="4">
        <v>0</v>
      </c>
      <c r="F52" s="5">
        <f t="shared" si="4"/>
        <v>0</v>
      </c>
      <c r="G52" s="15">
        <f t="shared" si="2"/>
        <v>0</v>
      </c>
      <c r="H52" s="16" t="str">
        <f t="shared" si="3"/>
        <v>SPANNEXZENTER NORMAL</v>
      </c>
      <c r="J52" s="12">
        <v>827072</v>
      </c>
      <c r="K52" s="1" t="s">
        <v>807</v>
      </c>
      <c r="L52" s="2" t="s">
        <v>117</v>
      </c>
      <c r="M52" s="3">
        <v>0</v>
      </c>
    </row>
    <row r="53" spans="1:13">
      <c r="A53">
        <v>826022</v>
      </c>
      <c r="B53" s="6" t="s">
        <v>103</v>
      </c>
      <c r="C53" t="s">
        <v>104</v>
      </c>
      <c r="D53" t="s">
        <v>1</v>
      </c>
      <c r="E53" s="4">
        <v>0</v>
      </c>
      <c r="F53" s="5">
        <f t="shared" si="4"/>
        <v>0</v>
      </c>
      <c r="G53" s="15">
        <f t="shared" si="2"/>
        <v>0</v>
      </c>
      <c r="H53" s="16" t="str">
        <f t="shared" si="3"/>
        <v>SPANNEXZENTER MIT 0.6 MM</v>
      </c>
      <c r="J53" s="12">
        <v>827208</v>
      </c>
      <c r="K53" s="1" t="s">
        <v>808</v>
      </c>
      <c r="L53" s="2" t="s">
        <v>119</v>
      </c>
      <c r="M53" s="3">
        <v>0</v>
      </c>
    </row>
    <row r="54" spans="1:13">
      <c r="A54">
        <v>826089</v>
      </c>
      <c r="B54" s="6" t="s">
        <v>105</v>
      </c>
      <c r="C54" t="s">
        <v>106</v>
      </c>
      <c r="D54" t="s">
        <v>1</v>
      </c>
      <c r="E54" s="4">
        <v>0</v>
      </c>
      <c r="F54" s="5">
        <f t="shared" si="4"/>
        <v>0</v>
      </c>
      <c r="G54" s="15">
        <f t="shared" si="2"/>
        <v>0</v>
      </c>
      <c r="H54" s="16" t="str">
        <f t="shared" si="3"/>
        <v>KUPPLUNGSHAELFTE</v>
      </c>
      <c r="J54" s="12">
        <v>827213</v>
      </c>
      <c r="K54" s="1" t="s">
        <v>809</v>
      </c>
      <c r="L54" s="2" t="s">
        <v>121</v>
      </c>
      <c r="M54" s="3">
        <v>0</v>
      </c>
    </row>
    <row r="55" spans="1:13">
      <c r="A55">
        <v>826405</v>
      </c>
      <c r="B55" s="6" t="s">
        <v>107</v>
      </c>
      <c r="C55" t="s">
        <v>108</v>
      </c>
      <c r="D55" t="s">
        <v>1</v>
      </c>
      <c r="E55" s="4">
        <v>0</v>
      </c>
      <c r="F55" s="5">
        <f t="shared" si="4"/>
        <v>0</v>
      </c>
      <c r="G55" s="15">
        <f t="shared" si="2"/>
        <v>0</v>
      </c>
      <c r="H55" s="16" t="str">
        <f t="shared" si="3"/>
        <v>FILTERPATRONE C75</v>
      </c>
      <c r="J55" s="12">
        <v>827217</v>
      </c>
      <c r="K55" s="1" t="s">
        <v>810</v>
      </c>
      <c r="L55" s="2" t="s">
        <v>119</v>
      </c>
      <c r="M55" s="3">
        <v>0</v>
      </c>
    </row>
    <row r="56" spans="1:13">
      <c r="A56">
        <v>826406</v>
      </c>
      <c r="B56" s="6" t="s">
        <v>109</v>
      </c>
      <c r="C56" t="s">
        <v>110</v>
      </c>
      <c r="D56" t="s">
        <v>1</v>
      </c>
      <c r="E56" s="4">
        <v>890</v>
      </c>
      <c r="F56" s="5">
        <f t="shared" si="4"/>
        <v>1682.1</v>
      </c>
      <c r="G56" s="15">
        <f t="shared" si="2"/>
        <v>1742.175</v>
      </c>
      <c r="H56" s="16" t="str">
        <f t="shared" si="3"/>
        <v>PRUEFGERAET EP 3;20-42.11</v>
      </c>
      <c r="J56" s="12">
        <v>827257</v>
      </c>
      <c r="K56" s="1" t="s">
        <v>811</v>
      </c>
      <c r="L56" s="2" t="s">
        <v>124</v>
      </c>
      <c r="M56" s="3">
        <v>0</v>
      </c>
    </row>
    <row r="57" spans="1:13">
      <c r="A57">
        <v>826410</v>
      </c>
      <c r="B57" s="6" t="s">
        <v>111</v>
      </c>
      <c r="C57" t="s">
        <v>112</v>
      </c>
      <c r="D57" t="s">
        <v>1</v>
      </c>
      <c r="E57" s="4">
        <v>2.9</v>
      </c>
      <c r="F57" s="5">
        <f t="shared" si="4"/>
        <v>5.4809999999999999</v>
      </c>
      <c r="G57" s="15">
        <f t="shared" si="2"/>
        <v>5.6840000000000002</v>
      </c>
      <c r="H57" s="16" t="str">
        <f t="shared" si="3"/>
        <v>DICHTUNG POS.27 (LN 210 A</v>
      </c>
      <c r="J57" s="12">
        <v>827261</v>
      </c>
      <c r="K57" s="1" t="s">
        <v>812</v>
      </c>
      <c r="L57" s="2" t="s">
        <v>126</v>
      </c>
      <c r="M57" s="3">
        <v>0</v>
      </c>
    </row>
    <row r="58" spans="1:13">
      <c r="A58">
        <v>826677</v>
      </c>
      <c r="B58" s="6" t="s">
        <v>113</v>
      </c>
      <c r="C58" t="s">
        <v>114</v>
      </c>
      <c r="D58" t="s">
        <v>115</v>
      </c>
      <c r="E58" s="4">
        <v>0</v>
      </c>
      <c r="F58" s="5">
        <f t="shared" si="4"/>
        <v>0</v>
      </c>
      <c r="G58" s="15">
        <f t="shared" si="2"/>
        <v>0</v>
      </c>
      <c r="H58" s="16" t="str">
        <f t="shared" si="3"/>
        <v>UST 37-1K DIN 174 (mm)</v>
      </c>
      <c r="J58" s="12">
        <v>827302</v>
      </c>
      <c r="K58" s="1" t="s">
        <v>128</v>
      </c>
      <c r="L58" s="2" t="s">
        <v>128</v>
      </c>
      <c r="M58" s="3">
        <v>0.98599999999999999</v>
      </c>
    </row>
    <row r="59" spans="1:13">
      <c r="A59">
        <v>827072</v>
      </c>
      <c r="B59" s="6" t="s">
        <v>116</v>
      </c>
      <c r="C59" t="s">
        <v>117</v>
      </c>
      <c r="D59" t="s">
        <v>115</v>
      </c>
      <c r="E59" s="4">
        <v>0</v>
      </c>
      <c r="F59" s="5">
        <f t="shared" si="4"/>
        <v>0</v>
      </c>
      <c r="G59" s="15">
        <f t="shared" si="2"/>
        <v>0</v>
      </c>
      <c r="H59" s="16" t="str">
        <f t="shared" si="3"/>
        <v>TOKAT-BRONZE (mm)</v>
      </c>
      <c r="J59" s="12">
        <v>827303</v>
      </c>
      <c r="K59" s="1" t="s">
        <v>129</v>
      </c>
      <c r="L59" s="2" t="s">
        <v>130</v>
      </c>
      <c r="M59" s="3">
        <v>0.98599999999999999</v>
      </c>
    </row>
    <row r="60" spans="1:13">
      <c r="A60">
        <v>827208</v>
      </c>
      <c r="B60" s="6" t="s">
        <v>118</v>
      </c>
      <c r="C60" t="s">
        <v>119</v>
      </c>
      <c r="D60" t="s">
        <v>115</v>
      </c>
      <c r="E60" s="4">
        <v>0</v>
      </c>
      <c r="F60" s="5">
        <f t="shared" si="4"/>
        <v>0</v>
      </c>
      <c r="G60" s="15">
        <f t="shared" si="2"/>
        <v>0</v>
      </c>
      <c r="H60" s="16" t="str">
        <f t="shared" si="3"/>
        <v>DELRIN  DIN 16975 (mm)</v>
      </c>
      <c r="J60" s="12">
        <v>827304</v>
      </c>
      <c r="K60" s="1" t="s">
        <v>131</v>
      </c>
      <c r="L60" s="2" t="s">
        <v>131</v>
      </c>
      <c r="M60" s="3">
        <v>0.98599999999999999</v>
      </c>
    </row>
    <row r="61" spans="1:13">
      <c r="A61">
        <v>827213</v>
      </c>
      <c r="B61" s="6" t="s">
        <v>120</v>
      </c>
      <c r="C61" t="s">
        <v>121</v>
      </c>
      <c r="D61" t="s">
        <v>115</v>
      </c>
      <c r="E61" s="4">
        <v>0</v>
      </c>
      <c r="F61" s="5">
        <f t="shared" si="4"/>
        <v>0</v>
      </c>
      <c r="G61" s="15">
        <f t="shared" si="2"/>
        <v>0</v>
      </c>
      <c r="H61" s="16" t="str">
        <f t="shared" si="3"/>
        <v>DELRIN           DIN 1697 (mm)</v>
      </c>
      <c r="J61" s="12">
        <v>827305</v>
      </c>
      <c r="K61" s="1" t="s">
        <v>133</v>
      </c>
      <c r="L61" s="2" t="s">
        <v>133</v>
      </c>
      <c r="M61" s="3">
        <v>1.3774999999999999</v>
      </c>
    </row>
    <row r="62" spans="1:13">
      <c r="A62">
        <v>827217</v>
      </c>
      <c r="B62" s="6" t="s">
        <v>122</v>
      </c>
      <c r="C62" t="s">
        <v>119</v>
      </c>
      <c r="D62" t="s">
        <v>115</v>
      </c>
      <c r="E62" s="4">
        <v>0</v>
      </c>
      <c r="F62" s="5">
        <f t="shared" si="4"/>
        <v>0</v>
      </c>
      <c r="G62" s="15">
        <f t="shared" si="2"/>
        <v>0</v>
      </c>
      <c r="H62" s="16" t="str">
        <f t="shared" si="3"/>
        <v>DELRIN          DIN 16975 (mm)</v>
      </c>
      <c r="J62" s="12">
        <v>827306</v>
      </c>
      <c r="K62" s="1" t="s">
        <v>134</v>
      </c>
      <c r="L62" s="2" t="s">
        <v>135</v>
      </c>
      <c r="M62" s="3">
        <v>1.3774999999999999</v>
      </c>
    </row>
    <row r="63" spans="1:13">
      <c r="A63">
        <v>827257</v>
      </c>
      <c r="B63" s="6" t="s">
        <v>123</v>
      </c>
      <c r="C63" t="s">
        <v>124</v>
      </c>
      <c r="D63" t="s">
        <v>115</v>
      </c>
      <c r="E63" s="4">
        <v>0</v>
      </c>
      <c r="F63" s="5">
        <f t="shared" si="4"/>
        <v>0</v>
      </c>
      <c r="G63" s="15">
        <f t="shared" si="2"/>
        <v>0</v>
      </c>
      <c r="H63" s="16" t="str">
        <f t="shared" si="3"/>
        <v>PA12 DIN 16980 (mm)</v>
      </c>
      <c r="J63" s="12">
        <v>827307</v>
      </c>
      <c r="K63" s="1" t="s">
        <v>813</v>
      </c>
      <c r="L63" s="2" t="s">
        <v>136</v>
      </c>
      <c r="M63" s="3">
        <v>1.3774999999999999</v>
      </c>
    </row>
    <row r="64" spans="1:13">
      <c r="A64">
        <v>827261</v>
      </c>
      <c r="B64" s="6" t="s">
        <v>125</v>
      </c>
      <c r="C64" t="s">
        <v>126</v>
      </c>
      <c r="D64" t="s">
        <v>115</v>
      </c>
      <c r="E64" s="4">
        <v>0</v>
      </c>
      <c r="F64" s="5">
        <f t="shared" si="4"/>
        <v>0</v>
      </c>
      <c r="G64" s="15">
        <f t="shared" si="2"/>
        <v>0</v>
      </c>
      <c r="H64" s="16" t="str">
        <f t="shared" si="3"/>
        <v>PA 12 GV        DIN 16980 (mm)</v>
      </c>
      <c r="J64" s="13">
        <v>827308</v>
      </c>
      <c r="K64" s="1" t="s">
        <v>814</v>
      </c>
      <c r="L64" s="2" t="s">
        <v>138</v>
      </c>
      <c r="M64" s="3">
        <v>1.3774999999999999</v>
      </c>
    </row>
    <row r="65" spans="1:13">
      <c r="A65">
        <v>827302</v>
      </c>
      <c r="B65" s="6" t="s">
        <v>127</v>
      </c>
      <c r="C65" t="s">
        <v>128</v>
      </c>
      <c r="D65" t="s">
        <v>1</v>
      </c>
      <c r="E65" s="4">
        <v>0.5</v>
      </c>
      <c r="F65" s="5">
        <f t="shared" si="4"/>
        <v>0.94499999999999995</v>
      </c>
      <c r="G65" s="15">
        <f t="shared" si="2"/>
        <v>0.98599999999999999</v>
      </c>
      <c r="H65" s="16" t="str">
        <f t="shared" si="3"/>
        <v>O-RING 5X2</v>
      </c>
      <c r="J65" s="13">
        <v>827309</v>
      </c>
      <c r="K65" s="1" t="s">
        <v>139</v>
      </c>
      <c r="L65" s="2" t="s">
        <v>140</v>
      </c>
      <c r="M65" s="3">
        <v>1.3774999999999999</v>
      </c>
    </row>
    <row r="66" spans="1:13">
      <c r="A66">
        <v>827303</v>
      </c>
      <c r="B66" s="6" t="s">
        <v>129</v>
      </c>
      <c r="C66" t="s">
        <v>130</v>
      </c>
      <c r="D66" t="s">
        <v>1</v>
      </c>
      <c r="E66" s="4">
        <v>0.5</v>
      </c>
      <c r="F66" s="5">
        <f t="shared" si="4"/>
        <v>0.94499999999999995</v>
      </c>
      <c r="G66" s="15">
        <f t="shared" ref="G66:G129" si="5">IFERROR(VLOOKUP($A66,$J:$M,4,0),IFERROR(VLOOKUP($A66&amp;"",$J:$M,4,0),"--"))</f>
        <v>0.98599999999999999</v>
      </c>
      <c r="H66" s="16" t="str">
        <f t="shared" ref="H66:H129" si="6">IFERROR(VLOOKUP($A66,$J:$K,2,0),IFERROR(VLOOKUP($A66&amp;"",$J:$K,2,0),"--"))</f>
        <v>O-RING 006X001,5</v>
      </c>
      <c r="J66" s="13">
        <v>827310</v>
      </c>
      <c r="K66" s="1" t="s">
        <v>141</v>
      </c>
      <c r="L66" s="2" t="s">
        <v>142</v>
      </c>
      <c r="M66" s="3">
        <v>1.3774999999999999</v>
      </c>
    </row>
    <row r="67" spans="1:13">
      <c r="A67">
        <v>827304</v>
      </c>
      <c r="B67" s="6" t="s">
        <v>131</v>
      </c>
      <c r="C67" t="s">
        <v>131</v>
      </c>
      <c r="D67" t="s">
        <v>1</v>
      </c>
      <c r="E67" s="4">
        <v>0.5</v>
      </c>
      <c r="F67" s="5">
        <f t="shared" si="4"/>
        <v>0.94499999999999995</v>
      </c>
      <c r="G67" s="15">
        <f t="shared" si="5"/>
        <v>0.98599999999999999</v>
      </c>
      <c r="H67" s="16" t="str">
        <f t="shared" si="6"/>
        <v>O-RING 006X002</v>
      </c>
      <c r="J67" s="12">
        <v>827311</v>
      </c>
      <c r="K67" s="1" t="s">
        <v>141</v>
      </c>
      <c r="L67" s="2" t="s">
        <v>144</v>
      </c>
      <c r="M67" s="3">
        <v>1.3774999999999999</v>
      </c>
    </row>
    <row r="68" spans="1:13">
      <c r="A68">
        <v>827305</v>
      </c>
      <c r="B68" s="6" t="s">
        <v>132</v>
      </c>
      <c r="C68" t="s">
        <v>133</v>
      </c>
      <c r="D68" t="s">
        <v>1</v>
      </c>
      <c r="E68" s="4">
        <v>0.7</v>
      </c>
      <c r="F68" s="5">
        <f t="shared" si="4"/>
        <v>1.323</v>
      </c>
      <c r="G68" s="15">
        <f t="shared" si="5"/>
        <v>1.3774999999999999</v>
      </c>
      <c r="H68" s="16" t="str">
        <f t="shared" si="6"/>
        <v>O-RING 7X1,5</v>
      </c>
      <c r="J68" s="13">
        <v>827312</v>
      </c>
      <c r="K68" s="1" t="s">
        <v>815</v>
      </c>
      <c r="L68" s="2" t="s">
        <v>146</v>
      </c>
      <c r="M68" s="3">
        <v>1.3774999999999999</v>
      </c>
    </row>
    <row r="69" spans="1:13">
      <c r="A69">
        <v>827306</v>
      </c>
      <c r="B69" s="6" t="s">
        <v>134</v>
      </c>
      <c r="C69" t="s">
        <v>135</v>
      </c>
      <c r="D69" t="s">
        <v>1</v>
      </c>
      <c r="E69" s="4">
        <v>0.7</v>
      </c>
      <c r="F69" s="5">
        <f t="shared" si="4"/>
        <v>1.323</v>
      </c>
      <c r="G69" s="15">
        <f t="shared" si="5"/>
        <v>1.3774999999999999</v>
      </c>
      <c r="H69" s="16" t="str">
        <f t="shared" si="6"/>
        <v>O-RING 007X002</v>
      </c>
      <c r="J69" s="13">
        <v>827313</v>
      </c>
      <c r="K69" s="1" t="s">
        <v>816</v>
      </c>
      <c r="L69" s="2" t="s">
        <v>148</v>
      </c>
      <c r="M69" s="3">
        <v>1.3774999999999999</v>
      </c>
    </row>
    <row r="70" spans="1:13">
      <c r="A70">
        <v>827307</v>
      </c>
      <c r="B70" s="6" t="s">
        <v>134</v>
      </c>
      <c r="C70" t="s">
        <v>136</v>
      </c>
      <c r="D70" t="s">
        <v>1</v>
      </c>
      <c r="E70" s="4">
        <v>0.7</v>
      </c>
      <c r="F70" s="5">
        <f t="shared" si="4"/>
        <v>1.323</v>
      </c>
      <c r="G70" s="15">
        <f t="shared" si="5"/>
        <v>1.3774999999999999</v>
      </c>
      <c r="H70" s="16" t="str">
        <f t="shared" si="6"/>
        <v>O-RING 007X002B NB</v>
      </c>
      <c r="J70" s="12">
        <v>827314</v>
      </c>
      <c r="K70" s="1" t="s">
        <v>149</v>
      </c>
      <c r="L70" s="2" t="s">
        <v>150</v>
      </c>
      <c r="M70" s="3">
        <v>1.3774999999999999</v>
      </c>
    </row>
    <row r="71" spans="1:13">
      <c r="A71">
        <v>827308</v>
      </c>
      <c r="B71" s="6" t="s">
        <v>137</v>
      </c>
      <c r="C71" t="s">
        <v>138</v>
      </c>
      <c r="D71" t="s">
        <v>1</v>
      </c>
      <c r="E71" s="4">
        <v>0.7</v>
      </c>
      <c r="F71" s="5">
        <f t="shared" si="4"/>
        <v>1.323</v>
      </c>
      <c r="G71" s="15">
        <f t="shared" si="5"/>
        <v>1.3774999999999999</v>
      </c>
      <c r="H71" s="16" t="str">
        <f t="shared" si="6"/>
        <v>O-RING 008X001,5B</v>
      </c>
      <c r="J71" s="13">
        <v>827316</v>
      </c>
      <c r="K71" s="1" t="s">
        <v>151</v>
      </c>
      <c r="L71" s="2" t="s">
        <v>151</v>
      </c>
      <c r="M71" s="3">
        <v>1.3774999999999999</v>
      </c>
    </row>
    <row r="72" spans="1:13">
      <c r="A72">
        <v>827309</v>
      </c>
      <c r="B72" s="6" t="s">
        <v>139</v>
      </c>
      <c r="C72" t="s">
        <v>140</v>
      </c>
      <c r="D72" t="s">
        <v>1</v>
      </c>
      <c r="E72" s="4">
        <v>0.7</v>
      </c>
      <c r="F72" s="5">
        <f t="shared" si="4"/>
        <v>1.323</v>
      </c>
      <c r="G72" s="15">
        <f t="shared" si="5"/>
        <v>1.3774999999999999</v>
      </c>
      <c r="H72" s="16" t="str">
        <f t="shared" si="6"/>
        <v>O-RING 008X002</v>
      </c>
      <c r="J72" s="12">
        <v>827317</v>
      </c>
      <c r="K72" s="1" t="s">
        <v>152</v>
      </c>
      <c r="L72" s="2" t="s">
        <v>152</v>
      </c>
      <c r="M72" s="3">
        <v>1.3774999999999999</v>
      </c>
    </row>
    <row r="73" spans="1:13">
      <c r="A73">
        <v>827310</v>
      </c>
      <c r="B73" s="6" t="s">
        <v>141</v>
      </c>
      <c r="C73" t="s">
        <v>142</v>
      </c>
      <c r="D73" t="s">
        <v>1</v>
      </c>
      <c r="E73" s="4">
        <v>0.7</v>
      </c>
      <c r="F73" s="5">
        <f t="shared" si="4"/>
        <v>1.323</v>
      </c>
      <c r="G73" s="15">
        <f t="shared" si="5"/>
        <v>1.3774999999999999</v>
      </c>
      <c r="H73" s="16" t="str">
        <f t="shared" si="6"/>
        <v>O-RING 009X002</v>
      </c>
      <c r="J73" s="12">
        <v>827318</v>
      </c>
      <c r="K73" s="1" t="s">
        <v>153</v>
      </c>
      <c r="L73" s="2" t="s">
        <v>153</v>
      </c>
      <c r="M73" s="3">
        <v>1.3774999999999999</v>
      </c>
    </row>
    <row r="74" spans="1:13">
      <c r="A74">
        <v>827311</v>
      </c>
      <c r="B74" s="6" t="s">
        <v>143</v>
      </c>
      <c r="C74" t="s">
        <v>144</v>
      </c>
      <c r="D74" t="s">
        <v>1</v>
      </c>
      <c r="E74" s="4">
        <v>0.7</v>
      </c>
      <c r="F74" s="5">
        <f t="shared" si="4"/>
        <v>1.323</v>
      </c>
      <c r="G74" s="15">
        <f t="shared" si="5"/>
        <v>1.3774999999999999</v>
      </c>
      <c r="H74" s="16" t="str">
        <f t="shared" si="6"/>
        <v>O-RING 009X002</v>
      </c>
      <c r="J74" s="12">
        <v>827319</v>
      </c>
      <c r="K74" s="1" t="s">
        <v>155</v>
      </c>
      <c r="L74" s="2" t="s">
        <v>155</v>
      </c>
      <c r="M74" s="3">
        <v>1.3774999999999999</v>
      </c>
    </row>
    <row r="75" spans="1:13">
      <c r="A75">
        <v>827312</v>
      </c>
      <c r="B75" s="6" t="s">
        <v>145</v>
      </c>
      <c r="C75" t="s">
        <v>146</v>
      </c>
      <c r="D75" t="s">
        <v>1</v>
      </c>
      <c r="E75" s="4">
        <v>0.7</v>
      </c>
      <c r="F75" s="5">
        <f t="shared" si="4"/>
        <v>1.323</v>
      </c>
      <c r="G75" s="15">
        <f t="shared" si="5"/>
        <v>1.3774999999999999</v>
      </c>
      <c r="H75" s="16" t="str">
        <f t="shared" si="6"/>
        <v>O-RING 010X002,5B</v>
      </c>
      <c r="J75" s="12">
        <v>827320</v>
      </c>
      <c r="K75" s="1" t="s">
        <v>156</v>
      </c>
      <c r="L75" s="2" t="s">
        <v>157</v>
      </c>
      <c r="M75" s="3">
        <v>1.3774999999999999</v>
      </c>
    </row>
    <row r="76" spans="1:13">
      <c r="A76">
        <v>827313</v>
      </c>
      <c r="B76" s="6" t="s">
        <v>147</v>
      </c>
      <c r="C76" t="s">
        <v>148</v>
      </c>
      <c r="D76" t="s">
        <v>1</v>
      </c>
      <c r="E76" s="4">
        <v>0.7</v>
      </c>
      <c r="F76" s="5">
        <f t="shared" si="4"/>
        <v>1.323</v>
      </c>
      <c r="G76" s="15">
        <f t="shared" si="5"/>
        <v>1.3774999999999999</v>
      </c>
      <c r="H76" s="16" t="str">
        <f t="shared" si="6"/>
        <v>O-RING 011X003B</v>
      </c>
      <c r="J76" s="13">
        <v>827321</v>
      </c>
      <c r="K76" s="1" t="s">
        <v>817</v>
      </c>
      <c r="L76" s="2" t="s">
        <v>158</v>
      </c>
      <c r="M76" s="3">
        <v>1.3774999999999999</v>
      </c>
    </row>
    <row r="77" spans="1:13">
      <c r="A77">
        <v>827314</v>
      </c>
      <c r="B77" s="6" t="s">
        <v>149</v>
      </c>
      <c r="C77" t="s">
        <v>150</v>
      </c>
      <c r="D77" t="s">
        <v>1</v>
      </c>
      <c r="E77" s="4">
        <v>0.7</v>
      </c>
      <c r="F77" s="5">
        <f t="shared" si="4"/>
        <v>1.323</v>
      </c>
      <c r="G77" s="15">
        <f t="shared" si="5"/>
        <v>1.3774999999999999</v>
      </c>
      <c r="H77" s="16" t="str">
        <f t="shared" si="6"/>
        <v>O-RING 012X002</v>
      </c>
      <c r="J77" s="12">
        <v>827322</v>
      </c>
      <c r="K77" s="1" t="s">
        <v>160</v>
      </c>
      <c r="L77" s="2" t="s">
        <v>160</v>
      </c>
      <c r="M77" s="3">
        <v>1.3774999999999999</v>
      </c>
    </row>
    <row r="78" spans="1:13">
      <c r="A78">
        <v>827316</v>
      </c>
      <c r="B78" s="6" t="s">
        <v>151</v>
      </c>
      <c r="C78" t="s">
        <v>151</v>
      </c>
      <c r="D78" t="s">
        <v>1</v>
      </c>
      <c r="E78" s="4">
        <v>0.7</v>
      </c>
      <c r="F78" s="5">
        <f t="shared" si="4"/>
        <v>1.323</v>
      </c>
      <c r="G78" s="15">
        <f t="shared" si="5"/>
        <v>1.3774999999999999</v>
      </c>
      <c r="H78" s="16" t="str">
        <f t="shared" si="6"/>
        <v>O-RING 012X003</v>
      </c>
      <c r="J78" s="12">
        <v>827323</v>
      </c>
      <c r="K78" s="1" t="s">
        <v>161</v>
      </c>
      <c r="L78" s="2" t="s">
        <v>162</v>
      </c>
      <c r="M78" s="3">
        <v>1.3774999999999999</v>
      </c>
    </row>
    <row r="79" spans="1:13">
      <c r="A79">
        <v>827317</v>
      </c>
      <c r="B79" s="6" t="s">
        <v>152</v>
      </c>
      <c r="C79" t="s">
        <v>152</v>
      </c>
      <c r="D79" t="s">
        <v>1</v>
      </c>
      <c r="E79" s="4">
        <v>0.7</v>
      </c>
      <c r="F79" s="5">
        <f t="shared" si="4"/>
        <v>1.323</v>
      </c>
      <c r="G79" s="15">
        <f t="shared" si="5"/>
        <v>1.3774999999999999</v>
      </c>
      <c r="H79" s="16" t="str">
        <f t="shared" si="6"/>
        <v>O-RING 013X002,5</v>
      </c>
      <c r="J79" s="12">
        <v>827324</v>
      </c>
      <c r="K79" s="1" t="s">
        <v>163</v>
      </c>
      <c r="L79" s="2" t="s">
        <v>163</v>
      </c>
      <c r="M79" s="3">
        <v>0</v>
      </c>
    </row>
    <row r="80" spans="1:13">
      <c r="A80">
        <v>827318</v>
      </c>
      <c r="B80" s="6" t="s">
        <v>152</v>
      </c>
      <c r="C80" t="s">
        <v>153</v>
      </c>
      <c r="D80" t="s">
        <v>1</v>
      </c>
      <c r="E80" s="4">
        <v>0.7</v>
      </c>
      <c r="F80" s="5">
        <f t="shared" ref="F80:F143" si="7">E80*1.89</f>
        <v>1.323</v>
      </c>
      <c r="G80" s="15">
        <f t="shared" si="5"/>
        <v>1.3774999999999999</v>
      </c>
      <c r="H80" s="16" t="str">
        <f t="shared" si="6"/>
        <v>O-RING 013X002,5B NB 90SH</v>
      </c>
      <c r="J80" s="12">
        <v>827325</v>
      </c>
      <c r="K80" s="1" t="s">
        <v>165</v>
      </c>
      <c r="L80" s="2" t="s">
        <v>165</v>
      </c>
      <c r="M80" s="3">
        <v>1.6674999999999998</v>
      </c>
    </row>
    <row r="81" spans="1:13">
      <c r="A81">
        <v>827319</v>
      </c>
      <c r="B81" s="6" t="s">
        <v>154</v>
      </c>
      <c r="C81" t="s">
        <v>155</v>
      </c>
      <c r="D81" t="s">
        <v>1</v>
      </c>
      <c r="E81" s="4">
        <v>0.7</v>
      </c>
      <c r="F81" s="5">
        <f t="shared" si="7"/>
        <v>1.323</v>
      </c>
      <c r="G81" s="15">
        <f t="shared" si="5"/>
        <v>1.3774999999999999</v>
      </c>
      <c r="H81" s="16" t="str">
        <f t="shared" si="6"/>
        <v>O-RING 013X004B NB 75SH</v>
      </c>
      <c r="J81" s="12">
        <v>827326</v>
      </c>
      <c r="K81" s="1" t="s">
        <v>818</v>
      </c>
      <c r="L81" s="2" t="s">
        <v>167</v>
      </c>
      <c r="M81" s="3">
        <v>1.3774999999999999</v>
      </c>
    </row>
    <row r="82" spans="1:13">
      <c r="A82">
        <v>827320</v>
      </c>
      <c r="B82" s="6" t="s">
        <v>156</v>
      </c>
      <c r="C82" t="s">
        <v>157</v>
      </c>
      <c r="D82" t="s">
        <v>1</v>
      </c>
      <c r="E82" s="4">
        <v>0.7</v>
      </c>
      <c r="F82" s="5">
        <f t="shared" si="7"/>
        <v>1.323</v>
      </c>
      <c r="G82" s="15">
        <f t="shared" si="5"/>
        <v>1.3774999999999999</v>
      </c>
      <c r="H82" s="16" t="str">
        <f t="shared" si="6"/>
        <v>O-RING 014X002</v>
      </c>
      <c r="J82" s="12">
        <v>827327</v>
      </c>
      <c r="K82" s="1" t="s">
        <v>819</v>
      </c>
      <c r="L82" s="2" t="s">
        <v>169</v>
      </c>
      <c r="M82" s="3">
        <v>1.3774999999999999</v>
      </c>
    </row>
    <row r="83" spans="1:13">
      <c r="A83">
        <v>827321</v>
      </c>
      <c r="B83" s="6" t="s">
        <v>156</v>
      </c>
      <c r="C83" t="s">
        <v>158</v>
      </c>
      <c r="D83" t="s">
        <v>1</v>
      </c>
      <c r="E83" s="4">
        <v>0.7</v>
      </c>
      <c r="F83" s="5">
        <f t="shared" si="7"/>
        <v>1.323</v>
      </c>
      <c r="G83" s="15">
        <f t="shared" si="5"/>
        <v>1.3774999999999999</v>
      </c>
      <c r="H83" s="16" t="str">
        <f t="shared" si="6"/>
        <v>O-RING 014X002B</v>
      </c>
      <c r="J83" s="13">
        <v>827328</v>
      </c>
      <c r="K83" s="1" t="s">
        <v>170</v>
      </c>
      <c r="L83" s="2" t="s">
        <v>170</v>
      </c>
      <c r="M83" s="3">
        <v>1.3774999999999999</v>
      </c>
    </row>
    <row r="84" spans="1:13">
      <c r="A84">
        <v>827322</v>
      </c>
      <c r="B84" s="6" t="s">
        <v>159</v>
      </c>
      <c r="C84" t="s">
        <v>160</v>
      </c>
      <c r="D84" t="s">
        <v>1</v>
      </c>
      <c r="E84" s="4">
        <v>0.7</v>
      </c>
      <c r="F84" s="5">
        <f t="shared" si="7"/>
        <v>1.323</v>
      </c>
      <c r="G84" s="15">
        <f t="shared" si="5"/>
        <v>1.3774999999999999</v>
      </c>
      <c r="H84" s="16" t="str">
        <f t="shared" si="6"/>
        <v>O-RING 014X002,5B</v>
      </c>
      <c r="J84" s="12">
        <v>827329</v>
      </c>
      <c r="K84" s="1" t="s">
        <v>820</v>
      </c>
      <c r="L84" s="2" t="s">
        <v>171</v>
      </c>
      <c r="M84" s="3">
        <v>1.3774999999999999</v>
      </c>
    </row>
    <row r="85" spans="1:13">
      <c r="A85">
        <v>827323</v>
      </c>
      <c r="B85" s="6" t="s">
        <v>161</v>
      </c>
      <c r="C85" t="s">
        <v>162</v>
      </c>
      <c r="D85" t="s">
        <v>1</v>
      </c>
      <c r="E85" s="4">
        <v>0.7</v>
      </c>
      <c r="F85" s="5">
        <f t="shared" si="7"/>
        <v>1.323</v>
      </c>
      <c r="G85" s="15">
        <f t="shared" si="5"/>
        <v>1.3774999999999999</v>
      </c>
      <c r="H85" s="16" t="str">
        <f t="shared" si="6"/>
        <v>O-RING 014X003</v>
      </c>
      <c r="J85" s="12">
        <v>827331</v>
      </c>
      <c r="K85" s="1" t="s">
        <v>173</v>
      </c>
      <c r="L85" s="2" t="s">
        <v>173</v>
      </c>
      <c r="M85" s="3">
        <v>1.3774999999999999</v>
      </c>
    </row>
    <row r="86" spans="1:13">
      <c r="A86">
        <v>827324</v>
      </c>
      <c r="B86" s="6" t="s">
        <v>161</v>
      </c>
      <c r="C86" t="s">
        <v>163</v>
      </c>
      <c r="D86" t="s">
        <v>1</v>
      </c>
      <c r="E86" s="4">
        <v>0</v>
      </c>
      <c r="F86" s="5">
        <f t="shared" si="7"/>
        <v>0</v>
      </c>
      <c r="G86" s="15">
        <f t="shared" si="5"/>
        <v>0</v>
      </c>
      <c r="H86" s="16" t="str">
        <f t="shared" si="6"/>
        <v>O-RING 014X003B NB 90SH</v>
      </c>
      <c r="J86" s="12">
        <v>827332</v>
      </c>
      <c r="K86" s="1" t="s">
        <v>175</v>
      </c>
      <c r="L86" s="2" t="s">
        <v>175</v>
      </c>
      <c r="M86" s="3">
        <v>1.3774999999999999</v>
      </c>
    </row>
    <row r="87" spans="1:13">
      <c r="A87">
        <v>827325</v>
      </c>
      <c r="B87" s="6" t="s">
        <v>164</v>
      </c>
      <c r="C87" t="s">
        <v>165</v>
      </c>
      <c r="D87" t="s">
        <v>1</v>
      </c>
      <c r="E87" s="4">
        <v>0.85</v>
      </c>
      <c r="F87" s="5">
        <f t="shared" si="7"/>
        <v>1.6064999999999998</v>
      </c>
      <c r="G87" s="15">
        <f t="shared" si="5"/>
        <v>1.6674999999999998</v>
      </c>
      <c r="H87" s="16" t="str">
        <f t="shared" si="6"/>
        <v>O-RING 014X003,5B NB 75SH</v>
      </c>
      <c r="J87" s="12">
        <v>827333</v>
      </c>
      <c r="K87" s="1" t="s">
        <v>177</v>
      </c>
      <c r="L87" s="2" t="s">
        <v>177</v>
      </c>
      <c r="M87" s="3">
        <v>11.5565</v>
      </c>
    </row>
    <row r="88" spans="1:13">
      <c r="A88">
        <v>827326</v>
      </c>
      <c r="B88" s="6" t="s">
        <v>166</v>
      </c>
      <c r="C88" t="s">
        <v>167</v>
      </c>
      <c r="D88" t="s">
        <v>1</v>
      </c>
      <c r="E88" s="4">
        <v>0.7</v>
      </c>
      <c r="F88" s="5">
        <f t="shared" si="7"/>
        <v>1.323</v>
      </c>
      <c r="G88" s="15">
        <f t="shared" si="5"/>
        <v>1.3774999999999999</v>
      </c>
      <c r="H88" s="16" t="str">
        <f t="shared" si="6"/>
        <v>O-RING 015X003B</v>
      </c>
      <c r="J88" s="13">
        <v>827334</v>
      </c>
      <c r="K88" s="1" t="s">
        <v>178</v>
      </c>
      <c r="L88" s="2" t="s">
        <v>179</v>
      </c>
      <c r="M88" s="3">
        <v>1.3774999999999999</v>
      </c>
    </row>
    <row r="89" spans="1:13">
      <c r="A89">
        <v>827327</v>
      </c>
      <c r="B89" s="6" t="s">
        <v>168</v>
      </c>
      <c r="C89" t="s">
        <v>169</v>
      </c>
      <c r="D89" t="s">
        <v>1</v>
      </c>
      <c r="E89" s="4">
        <v>0.7</v>
      </c>
      <c r="F89" s="5">
        <f t="shared" si="7"/>
        <v>1.323</v>
      </c>
      <c r="G89" s="15">
        <f t="shared" si="5"/>
        <v>1.3774999999999999</v>
      </c>
      <c r="H89" s="16" t="str">
        <f t="shared" si="6"/>
        <v>O-RING 015X002B</v>
      </c>
      <c r="J89" s="12">
        <v>827335</v>
      </c>
      <c r="K89" s="1" t="s">
        <v>180</v>
      </c>
      <c r="L89" s="2" t="s">
        <v>181</v>
      </c>
      <c r="M89" s="3">
        <v>1.3774999999999999</v>
      </c>
    </row>
    <row r="90" spans="1:13">
      <c r="A90">
        <v>827328</v>
      </c>
      <c r="B90" s="6" t="s">
        <v>170</v>
      </c>
      <c r="C90" t="s">
        <v>170</v>
      </c>
      <c r="D90" t="s">
        <v>1</v>
      </c>
      <c r="E90" s="4">
        <v>0.7</v>
      </c>
      <c r="F90" s="5">
        <f t="shared" si="7"/>
        <v>1.323</v>
      </c>
      <c r="G90" s="15">
        <f t="shared" si="5"/>
        <v>1.3774999999999999</v>
      </c>
      <c r="H90" s="16" t="str">
        <f t="shared" si="6"/>
        <v>O-RING 016X002</v>
      </c>
      <c r="J90" s="13">
        <v>827336</v>
      </c>
      <c r="K90" s="1" t="s">
        <v>182</v>
      </c>
      <c r="L90" s="2" t="s">
        <v>183</v>
      </c>
      <c r="M90" s="3">
        <v>1.3774999999999999</v>
      </c>
    </row>
    <row r="91" spans="1:13">
      <c r="A91">
        <v>827329</v>
      </c>
      <c r="B91" s="6" t="s">
        <v>170</v>
      </c>
      <c r="C91" t="s">
        <v>171</v>
      </c>
      <c r="D91" t="s">
        <v>1</v>
      </c>
      <c r="E91" s="4">
        <v>0.7</v>
      </c>
      <c r="F91" s="5">
        <f t="shared" si="7"/>
        <v>1.323</v>
      </c>
      <c r="G91" s="15">
        <f t="shared" si="5"/>
        <v>1.3774999999999999</v>
      </c>
      <c r="H91" s="16" t="str">
        <f t="shared" si="6"/>
        <v>O-RING 016X002B</v>
      </c>
      <c r="J91" s="12">
        <v>827338</v>
      </c>
      <c r="K91" s="1" t="s">
        <v>821</v>
      </c>
      <c r="L91" s="2" t="s">
        <v>185</v>
      </c>
      <c r="M91" s="3">
        <v>1.3774999999999999</v>
      </c>
    </row>
    <row r="92" spans="1:13">
      <c r="A92">
        <v>827331</v>
      </c>
      <c r="B92" s="6" t="s">
        <v>172</v>
      </c>
      <c r="C92" t="s">
        <v>173</v>
      </c>
      <c r="D92" t="s">
        <v>1</v>
      </c>
      <c r="E92" s="4">
        <v>0.7</v>
      </c>
      <c r="F92" s="5">
        <f t="shared" si="7"/>
        <v>1.323</v>
      </c>
      <c r="G92" s="15">
        <f t="shared" si="5"/>
        <v>1.3774999999999999</v>
      </c>
      <c r="H92" s="16" t="str">
        <f t="shared" si="6"/>
        <v>O-RING 016X002,5B NB 75SH</v>
      </c>
      <c r="J92" s="13">
        <v>827339</v>
      </c>
      <c r="K92" s="1" t="s">
        <v>186</v>
      </c>
      <c r="L92" s="2" t="s">
        <v>186</v>
      </c>
      <c r="M92" s="3">
        <v>1.3774999999999999</v>
      </c>
    </row>
    <row r="93" spans="1:13">
      <c r="A93">
        <v>827332</v>
      </c>
      <c r="B93" s="6" t="s">
        <v>174</v>
      </c>
      <c r="C93" t="s">
        <v>175</v>
      </c>
      <c r="D93" t="s">
        <v>1</v>
      </c>
      <c r="E93" s="4">
        <v>0.7</v>
      </c>
      <c r="F93" s="5">
        <f t="shared" si="7"/>
        <v>1.323</v>
      </c>
      <c r="G93" s="15">
        <f t="shared" si="5"/>
        <v>1.3774999999999999</v>
      </c>
      <c r="H93" s="16" t="str">
        <f t="shared" si="6"/>
        <v>O-RING 016X003B</v>
      </c>
      <c r="J93" s="12">
        <v>827340</v>
      </c>
      <c r="K93" s="1" t="s">
        <v>822</v>
      </c>
      <c r="L93" s="2" t="s">
        <v>188</v>
      </c>
      <c r="M93" s="3">
        <v>1.3774999999999999</v>
      </c>
    </row>
    <row r="94" spans="1:13">
      <c r="A94">
        <v>827333</v>
      </c>
      <c r="B94" s="6" t="s">
        <v>176</v>
      </c>
      <c r="C94" t="s">
        <v>177</v>
      </c>
      <c r="D94" t="s">
        <v>1</v>
      </c>
      <c r="E94" s="4">
        <v>5.9</v>
      </c>
      <c r="F94" s="5">
        <f t="shared" si="7"/>
        <v>11.151</v>
      </c>
      <c r="G94" s="15">
        <f t="shared" si="5"/>
        <v>11.5565</v>
      </c>
      <c r="H94" s="16" t="str">
        <f t="shared" si="6"/>
        <v>O-RING 017,17X001,778</v>
      </c>
      <c r="J94" s="12">
        <v>827341</v>
      </c>
      <c r="K94" s="1" t="s">
        <v>190</v>
      </c>
      <c r="L94" s="2" t="s">
        <v>190</v>
      </c>
      <c r="M94" s="3">
        <v>1.3774999999999999</v>
      </c>
    </row>
    <row r="95" spans="1:13">
      <c r="A95">
        <v>827334</v>
      </c>
      <c r="B95" s="6" t="s">
        <v>178</v>
      </c>
      <c r="C95" t="s">
        <v>179</v>
      </c>
      <c r="D95" t="s">
        <v>1</v>
      </c>
      <c r="E95" s="4">
        <v>0.7</v>
      </c>
      <c r="F95" s="5">
        <f t="shared" si="7"/>
        <v>1.323</v>
      </c>
      <c r="G95" s="15">
        <f t="shared" si="5"/>
        <v>1.3774999999999999</v>
      </c>
      <c r="H95" s="16" t="str">
        <f t="shared" si="6"/>
        <v>O-RING 017X002</v>
      </c>
      <c r="J95" s="13">
        <v>827342</v>
      </c>
      <c r="K95" s="1" t="s">
        <v>189</v>
      </c>
      <c r="L95" s="2" t="s">
        <v>189</v>
      </c>
      <c r="M95" s="3">
        <v>1.3774999999999999</v>
      </c>
    </row>
    <row r="96" spans="1:13">
      <c r="A96">
        <v>827335</v>
      </c>
      <c r="B96" s="6" t="s">
        <v>180</v>
      </c>
      <c r="C96" t="s">
        <v>181</v>
      </c>
      <c r="D96" t="s">
        <v>1</v>
      </c>
      <c r="E96" s="4">
        <v>0.7</v>
      </c>
      <c r="F96" s="5">
        <f t="shared" si="7"/>
        <v>1.323</v>
      </c>
      <c r="G96" s="15">
        <f t="shared" si="5"/>
        <v>1.3774999999999999</v>
      </c>
      <c r="H96" s="16" t="str">
        <f t="shared" si="6"/>
        <v>O-RING 018X002,5</v>
      </c>
      <c r="J96" s="12">
        <v>827343</v>
      </c>
      <c r="K96" s="1" t="s">
        <v>823</v>
      </c>
      <c r="L96" s="2" t="s">
        <v>192</v>
      </c>
      <c r="M96" s="3">
        <v>1.3774999999999999</v>
      </c>
    </row>
    <row r="97" spans="1:13">
      <c r="A97">
        <v>827336</v>
      </c>
      <c r="B97" s="6" t="s">
        <v>182</v>
      </c>
      <c r="C97" t="s">
        <v>183</v>
      </c>
      <c r="D97" t="s">
        <v>1</v>
      </c>
      <c r="E97" s="4">
        <v>0.7</v>
      </c>
      <c r="F97" s="5">
        <f t="shared" si="7"/>
        <v>1.323</v>
      </c>
      <c r="G97" s="15">
        <f t="shared" si="5"/>
        <v>1.3774999999999999</v>
      </c>
      <c r="H97" s="16" t="str">
        <f t="shared" si="6"/>
        <v>O-RING 018X003</v>
      </c>
      <c r="J97" s="12">
        <v>827344</v>
      </c>
      <c r="K97" s="1" t="s">
        <v>194</v>
      </c>
      <c r="L97" s="2" t="s">
        <v>194</v>
      </c>
      <c r="M97" s="3">
        <v>0</v>
      </c>
    </row>
    <row r="98" spans="1:13">
      <c r="A98">
        <v>827338</v>
      </c>
      <c r="B98" s="6" t="s">
        <v>184</v>
      </c>
      <c r="C98" t="s">
        <v>185</v>
      </c>
      <c r="D98" t="s">
        <v>1</v>
      </c>
      <c r="E98" s="4">
        <v>0.7</v>
      </c>
      <c r="F98" s="5">
        <f t="shared" si="7"/>
        <v>1.323</v>
      </c>
      <c r="G98" s="15">
        <f t="shared" si="5"/>
        <v>1.3774999999999999</v>
      </c>
      <c r="H98" s="16" t="str">
        <f t="shared" si="6"/>
        <v>O-RING 019X003B</v>
      </c>
      <c r="J98" s="13">
        <v>827345</v>
      </c>
      <c r="K98" s="1" t="s">
        <v>193</v>
      </c>
      <c r="L98" s="2" t="s">
        <v>193</v>
      </c>
      <c r="M98" s="3">
        <v>1.3774999999999999</v>
      </c>
    </row>
    <row r="99" spans="1:13">
      <c r="A99">
        <v>827339</v>
      </c>
      <c r="B99" s="6" t="s">
        <v>186</v>
      </c>
      <c r="C99" t="s">
        <v>186</v>
      </c>
      <c r="D99" t="s">
        <v>1</v>
      </c>
      <c r="E99" s="4">
        <v>0.7</v>
      </c>
      <c r="F99" s="5">
        <f t="shared" si="7"/>
        <v>1.323</v>
      </c>
      <c r="G99" s="15">
        <f t="shared" si="5"/>
        <v>1.3774999999999999</v>
      </c>
      <c r="H99" s="16" t="str">
        <f t="shared" si="6"/>
        <v>O-RING 020X001,5</v>
      </c>
      <c r="J99" s="12">
        <v>827346</v>
      </c>
      <c r="K99" s="1" t="s">
        <v>824</v>
      </c>
      <c r="L99" s="2" t="s">
        <v>196</v>
      </c>
      <c r="M99" s="3">
        <v>1.3774999999999999</v>
      </c>
    </row>
    <row r="100" spans="1:13">
      <c r="A100">
        <v>827340</v>
      </c>
      <c r="B100" s="6" t="s">
        <v>187</v>
      </c>
      <c r="C100" t="s">
        <v>188</v>
      </c>
      <c r="D100" t="s">
        <v>1</v>
      </c>
      <c r="E100" s="4">
        <v>0.7</v>
      </c>
      <c r="F100" s="5">
        <f t="shared" si="7"/>
        <v>1.323</v>
      </c>
      <c r="G100" s="15">
        <f t="shared" si="5"/>
        <v>1.3774999999999999</v>
      </c>
      <c r="H100" s="16" t="str">
        <f t="shared" si="6"/>
        <v>O-RING 020X002B</v>
      </c>
      <c r="J100" s="12">
        <v>827347</v>
      </c>
      <c r="K100" s="1" t="s">
        <v>197</v>
      </c>
      <c r="L100" s="2" t="s">
        <v>197</v>
      </c>
      <c r="M100" s="3">
        <v>1.3774999999999999</v>
      </c>
    </row>
    <row r="101" spans="1:13">
      <c r="A101">
        <v>827341</v>
      </c>
      <c r="B101" s="6" t="s">
        <v>189</v>
      </c>
      <c r="C101" t="s">
        <v>190</v>
      </c>
      <c r="D101" t="s">
        <v>1</v>
      </c>
      <c r="E101" s="4">
        <v>0.7</v>
      </c>
      <c r="F101" s="5">
        <f t="shared" si="7"/>
        <v>1.323</v>
      </c>
      <c r="G101" s="15">
        <f t="shared" si="5"/>
        <v>1.3774999999999999</v>
      </c>
      <c r="H101" s="16" t="str">
        <f t="shared" si="6"/>
        <v>O-RING 020X003B NB 90SH</v>
      </c>
      <c r="J101" s="13">
        <v>827348</v>
      </c>
      <c r="K101" s="1" t="s">
        <v>825</v>
      </c>
      <c r="L101" s="2" t="s">
        <v>199</v>
      </c>
      <c r="M101" s="3">
        <v>1.3774999999999999</v>
      </c>
    </row>
    <row r="102" spans="1:13">
      <c r="A102">
        <v>827342</v>
      </c>
      <c r="B102" s="6" t="s">
        <v>189</v>
      </c>
      <c r="C102" t="s">
        <v>189</v>
      </c>
      <c r="D102" t="s">
        <v>1</v>
      </c>
      <c r="E102" s="4">
        <v>0.7</v>
      </c>
      <c r="F102" s="5">
        <f t="shared" si="7"/>
        <v>1.323</v>
      </c>
      <c r="G102" s="15">
        <f t="shared" si="5"/>
        <v>1.3774999999999999</v>
      </c>
      <c r="H102" s="16" t="str">
        <f t="shared" si="6"/>
        <v>O-RING 020X003</v>
      </c>
      <c r="J102" s="12">
        <v>827349</v>
      </c>
      <c r="K102" s="1" t="s">
        <v>826</v>
      </c>
      <c r="L102" s="2" t="s">
        <v>201</v>
      </c>
      <c r="M102" s="3">
        <v>2.1604999999999999</v>
      </c>
    </row>
    <row r="103" spans="1:13">
      <c r="A103">
        <v>827343</v>
      </c>
      <c r="B103" s="6" t="s">
        <v>191</v>
      </c>
      <c r="C103" t="s">
        <v>192</v>
      </c>
      <c r="D103" t="s">
        <v>1</v>
      </c>
      <c r="E103" s="4">
        <v>0.7</v>
      </c>
      <c r="F103" s="5">
        <f t="shared" si="7"/>
        <v>1.323</v>
      </c>
      <c r="G103" s="15">
        <f t="shared" si="5"/>
        <v>1.3774999999999999</v>
      </c>
      <c r="H103" s="16" t="str">
        <f t="shared" si="6"/>
        <v>O-RING 022X002B</v>
      </c>
      <c r="J103" s="12">
        <v>827350</v>
      </c>
      <c r="K103" s="1" t="s">
        <v>827</v>
      </c>
      <c r="L103" s="2" t="s">
        <v>203</v>
      </c>
      <c r="M103" s="3">
        <v>2.3490000000000002</v>
      </c>
    </row>
    <row r="104" spans="1:13">
      <c r="A104">
        <v>827344</v>
      </c>
      <c r="B104" s="6" t="s">
        <v>193</v>
      </c>
      <c r="C104" t="s">
        <v>194</v>
      </c>
      <c r="D104" t="s">
        <v>1</v>
      </c>
      <c r="E104" s="4">
        <v>0</v>
      </c>
      <c r="F104" s="5">
        <f t="shared" si="7"/>
        <v>0</v>
      </c>
      <c r="G104" s="15">
        <f t="shared" si="5"/>
        <v>0</v>
      </c>
      <c r="H104" s="16" t="str">
        <f t="shared" si="6"/>
        <v>O-RING 022X003B NB 75SH</v>
      </c>
      <c r="J104" s="12">
        <v>827351</v>
      </c>
      <c r="K104" s="1" t="s">
        <v>202</v>
      </c>
      <c r="L104" s="2" t="s">
        <v>204</v>
      </c>
      <c r="M104" s="3">
        <v>1.3774999999999999</v>
      </c>
    </row>
    <row r="105" spans="1:13">
      <c r="A105">
        <v>827345</v>
      </c>
      <c r="B105" s="6" t="s">
        <v>193</v>
      </c>
      <c r="C105" t="s">
        <v>193</v>
      </c>
      <c r="D105" t="s">
        <v>1</v>
      </c>
      <c r="E105" s="4">
        <v>0.7</v>
      </c>
      <c r="F105" s="5">
        <f t="shared" si="7"/>
        <v>1.323</v>
      </c>
      <c r="G105" s="15">
        <f t="shared" si="5"/>
        <v>1.3774999999999999</v>
      </c>
      <c r="H105" s="16" t="str">
        <f t="shared" si="6"/>
        <v>O-RING 022X003</v>
      </c>
      <c r="J105" s="12">
        <v>827352</v>
      </c>
      <c r="K105" s="1" t="s">
        <v>828</v>
      </c>
      <c r="L105" s="2" t="s">
        <v>206</v>
      </c>
      <c r="M105" s="3">
        <v>1.3774999999999999</v>
      </c>
    </row>
    <row r="106" spans="1:13">
      <c r="A106">
        <v>827346</v>
      </c>
      <c r="B106" s="6" t="s">
        <v>195</v>
      </c>
      <c r="C106" t="s">
        <v>196</v>
      </c>
      <c r="D106" t="s">
        <v>1</v>
      </c>
      <c r="E106" s="4">
        <v>0.7</v>
      </c>
      <c r="F106" s="5">
        <f t="shared" si="7"/>
        <v>1.323</v>
      </c>
      <c r="G106" s="15">
        <f t="shared" si="5"/>
        <v>1.3774999999999999</v>
      </c>
      <c r="H106" s="16" t="str">
        <f t="shared" si="6"/>
        <v>O-RING 023X002B</v>
      </c>
      <c r="J106" s="12">
        <v>827353</v>
      </c>
      <c r="K106" s="1" t="s">
        <v>829</v>
      </c>
      <c r="L106" s="2" t="s">
        <v>208</v>
      </c>
      <c r="M106" s="3">
        <v>2.552</v>
      </c>
    </row>
    <row r="107" spans="1:13">
      <c r="A107">
        <v>827347</v>
      </c>
      <c r="B107" s="6" t="s">
        <v>197</v>
      </c>
      <c r="C107" t="s">
        <v>197</v>
      </c>
      <c r="D107" t="s">
        <v>1</v>
      </c>
      <c r="E107" s="4">
        <v>0.7</v>
      </c>
      <c r="F107" s="5">
        <f t="shared" si="7"/>
        <v>1.323</v>
      </c>
      <c r="G107" s="15">
        <f t="shared" si="5"/>
        <v>1.3774999999999999</v>
      </c>
      <c r="H107" s="16" t="str">
        <f t="shared" si="6"/>
        <v>O-RING 024X001,5</v>
      </c>
      <c r="J107" s="12">
        <v>827355</v>
      </c>
      <c r="K107" s="1" t="s">
        <v>210</v>
      </c>
      <c r="L107" s="2" t="s">
        <v>210</v>
      </c>
      <c r="M107" s="3">
        <v>1.3774999999999999</v>
      </c>
    </row>
    <row r="108" spans="1:13">
      <c r="A108">
        <v>827348</v>
      </c>
      <c r="B108" s="6" t="s">
        <v>198</v>
      </c>
      <c r="C108" t="s">
        <v>199</v>
      </c>
      <c r="D108" t="s">
        <v>1</v>
      </c>
      <c r="E108" s="4">
        <v>0.7</v>
      </c>
      <c r="F108" s="5">
        <f t="shared" si="7"/>
        <v>1.323</v>
      </c>
      <c r="G108" s="15">
        <f t="shared" si="5"/>
        <v>1.3774999999999999</v>
      </c>
      <c r="H108" s="16" t="str">
        <f t="shared" si="6"/>
        <v>O-RING 24X002</v>
      </c>
      <c r="J108" s="12">
        <v>827356</v>
      </c>
      <c r="K108" s="1" t="s">
        <v>212</v>
      </c>
      <c r="L108" s="2" t="s">
        <v>212</v>
      </c>
      <c r="M108" s="3">
        <v>1.3774999999999999</v>
      </c>
    </row>
    <row r="109" spans="1:13">
      <c r="A109">
        <v>827349</v>
      </c>
      <c r="B109" s="6" t="s">
        <v>200</v>
      </c>
      <c r="C109" t="s">
        <v>201</v>
      </c>
      <c r="D109" t="s">
        <v>1</v>
      </c>
      <c r="E109" s="4">
        <v>1.1000000000000001</v>
      </c>
      <c r="F109" s="5">
        <f t="shared" si="7"/>
        <v>2.0790000000000002</v>
      </c>
      <c r="G109" s="15">
        <f t="shared" si="5"/>
        <v>2.1604999999999999</v>
      </c>
      <c r="H109" s="16" t="str">
        <f t="shared" si="6"/>
        <v>O-RING 024X002,5B</v>
      </c>
      <c r="J109" s="13">
        <v>827357</v>
      </c>
      <c r="K109" s="1" t="s">
        <v>214</v>
      </c>
      <c r="L109" s="2" t="s">
        <v>214</v>
      </c>
      <c r="M109" s="3">
        <v>1.3774999999999999</v>
      </c>
    </row>
    <row r="110" spans="1:13">
      <c r="A110">
        <v>827350</v>
      </c>
      <c r="B110" s="6" t="s">
        <v>202</v>
      </c>
      <c r="C110" t="s">
        <v>203</v>
      </c>
      <c r="D110" t="s">
        <v>1</v>
      </c>
      <c r="E110" s="4">
        <v>1.2</v>
      </c>
      <c r="F110" s="5">
        <f t="shared" si="7"/>
        <v>2.2679999999999998</v>
      </c>
      <c r="G110" s="15">
        <f t="shared" si="5"/>
        <v>2.3490000000000002</v>
      </c>
      <c r="H110" s="16" t="str">
        <f t="shared" si="6"/>
        <v>O-RING 024X003B</v>
      </c>
      <c r="J110" s="12">
        <v>827358</v>
      </c>
      <c r="K110" s="1" t="s">
        <v>830</v>
      </c>
      <c r="L110" s="2" t="s">
        <v>216</v>
      </c>
      <c r="M110" s="3">
        <v>1.3774999999999999</v>
      </c>
    </row>
    <row r="111" spans="1:13">
      <c r="A111">
        <v>827351</v>
      </c>
      <c r="B111" s="6" t="s">
        <v>202</v>
      </c>
      <c r="C111" t="s">
        <v>204</v>
      </c>
      <c r="D111" t="s">
        <v>1</v>
      </c>
      <c r="E111" s="4">
        <v>0.7</v>
      </c>
      <c r="F111" s="5">
        <f t="shared" si="7"/>
        <v>1.323</v>
      </c>
      <c r="G111" s="15">
        <f t="shared" si="5"/>
        <v>1.3774999999999999</v>
      </c>
      <c r="H111" s="16" t="str">
        <f t="shared" si="6"/>
        <v>O-RING 024X003</v>
      </c>
      <c r="J111" s="13">
        <v>827359</v>
      </c>
      <c r="K111" s="1" t="s">
        <v>831</v>
      </c>
      <c r="L111" s="2" t="s">
        <v>218</v>
      </c>
      <c r="M111" s="3">
        <v>1.3774999999999999</v>
      </c>
    </row>
    <row r="112" spans="1:13">
      <c r="A112">
        <v>827352</v>
      </c>
      <c r="B112" s="6" t="s">
        <v>205</v>
      </c>
      <c r="C112" t="s">
        <v>206</v>
      </c>
      <c r="D112" t="s">
        <v>1</v>
      </c>
      <c r="E112" s="4">
        <v>0.7</v>
      </c>
      <c r="F112" s="5">
        <f t="shared" si="7"/>
        <v>1.323</v>
      </c>
      <c r="G112" s="15">
        <f t="shared" si="5"/>
        <v>1.3774999999999999</v>
      </c>
      <c r="H112" s="16" t="str">
        <f t="shared" si="6"/>
        <v>O-RING 025X003B</v>
      </c>
      <c r="J112" s="12">
        <v>827360</v>
      </c>
      <c r="K112" s="1" t="s">
        <v>220</v>
      </c>
      <c r="L112" s="2" t="s">
        <v>220</v>
      </c>
      <c r="M112" s="3">
        <v>1.7689999999999999</v>
      </c>
    </row>
    <row r="113" spans="1:13">
      <c r="A113">
        <v>827353</v>
      </c>
      <c r="B113" s="6" t="s">
        <v>207</v>
      </c>
      <c r="C113" t="s">
        <v>208</v>
      </c>
      <c r="D113" t="s">
        <v>1</v>
      </c>
      <c r="E113" s="4">
        <v>1.3</v>
      </c>
      <c r="F113" s="5">
        <f t="shared" si="7"/>
        <v>2.4569999999999999</v>
      </c>
      <c r="G113" s="15">
        <f t="shared" si="5"/>
        <v>2.552</v>
      </c>
      <c r="H113" s="16" t="str">
        <f t="shared" si="6"/>
        <v>O-RING 025X003,5B</v>
      </c>
      <c r="J113" s="13">
        <v>827361</v>
      </c>
      <c r="K113" s="1" t="s">
        <v>219</v>
      </c>
      <c r="L113" s="2" t="s">
        <v>221</v>
      </c>
      <c r="M113" s="3">
        <v>1.4644999999999999</v>
      </c>
    </row>
    <row r="114" spans="1:13">
      <c r="A114">
        <v>827355</v>
      </c>
      <c r="B114" s="6" t="s">
        <v>209</v>
      </c>
      <c r="C114" t="s">
        <v>210</v>
      </c>
      <c r="D114" t="s">
        <v>1</v>
      </c>
      <c r="E114" s="4">
        <v>0.7</v>
      </c>
      <c r="F114" s="5">
        <f t="shared" si="7"/>
        <v>1.323</v>
      </c>
      <c r="G114" s="15">
        <f t="shared" si="5"/>
        <v>1.3774999999999999</v>
      </c>
      <c r="H114" s="16" t="str">
        <f t="shared" si="6"/>
        <v>O-RING 026X003B NB</v>
      </c>
      <c r="J114" s="12">
        <v>827362</v>
      </c>
      <c r="K114" s="1" t="s">
        <v>832</v>
      </c>
      <c r="L114" s="2" t="s">
        <v>223</v>
      </c>
      <c r="M114" s="3">
        <v>1.4644999999999999</v>
      </c>
    </row>
    <row r="115" spans="1:13">
      <c r="A115">
        <v>827356</v>
      </c>
      <c r="B115" s="6" t="s">
        <v>211</v>
      </c>
      <c r="C115" t="s">
        <v>212</v>
      </c>
      <c r="D115" t="s">
        <v>1</v>
      </c>
      <c r="E115" s="4">
        <v>0.7</v>
      </c>
      <c r="F115" s="5">
        <f t="shared" si="7"/>
        <v>1.323</v>
      </c>
      <c r="G115" s="15">
        <f t="shared" si="5"/>
        <v>1.3774999999999999</v>
      </c>
      <c r="H115" s="16" t="str">
        <f t="shared" si="6"/>
        <v>O-RING 027X002,5B NB 75SH</v>
      </c>
      <c r="J115" s="12">
        <v>827365</v>
      </c>
      <c r="K115" s="1" t="s">
        <v>833</v>
      </c>
      <c r="L115" s="2" t="s">
        <v>225</v>
      </c>
      <c r="M115" s="3">
        <v>1.4644999999999999</v>
      </c>
    </row>
    <row r="116" spans="1:13">
      <c r="A116">
        <v>827357</v>
      </c>
      <c r="B116" s="6" t="s">
        <v>213</v>
      </c>
      <c r="C116" t="s">
        <v>214</v>
      </c>
      <c r="D116" t="s">
        <v>1</v>
      </c>
      <c r="E116" s="4">
        <v>0.7</v>
      </c>
      <c r="F116" s="5">
        <f t="shared" si="7"/>
        <v>1.323</v>
      </c>
      <c r="G116" s="15">
        <f t="shared" si="5"/>
        <v>1.3774999999999999</v>
      </c>
      <c r="H116" s="16" t="str">
        <f t="shared" si="6"/>
        <v>O-RING 28X3</v>
      </c>
      <c r="J116" s="12">
        <v>827366</v>
      </c>
      <c r="K116" s="1" t="s">
        <v>227</v>
      </c>
      <c r="L116" s="2" t="s">
        <v>227</v>
      </c>
      <c r="M116" s="3">
        <v>1.5660000000000001</v>
      </c>
    </row>
    <row r="117" spans="1:13">
      <c r="A117">
        <v>827358</v>
      </c>
      <c r="B117" s="6" t="s">
        <v>215</v>
      </c>
      <c r="C117" t="s">
        <v>216</v>
      </c>
      <c r="D117" t="s">
        <v>1</v>
      </c>
      <c r="E117" s="4">
        <v>0.7</v>
      </c>
      <c r="F117" s="5">
        <f t="shared" si="7"/>
        <v>1.323</v>
      </c>
      <c r="G117" s="15">
        <f t="shared" si="5"/>
        <v>1.3774999999999999</v>
      </c>
      <c r="H117" s="16" t="str">
        <f t="shared" si="6"/>
        <v>O-RING 028X003B</v>
      </c>
      <c r="J117" s="12">
        <v>827367</v>
      </c>
      <c r="K117" s="1" t="s">
        <v>834</v>
      </c>
      <c r="L117" s="2" t="s">
        <v>229</v>
      </c>
      <c r="M117" s="3">
        <v>1.4644999999999999</v>
      </c>
    </row>
    <row r="118" spans="1:13">
      <c r="A118">
        <v>827359</v>
      </c>
      <c r="B118" s="6" t="s">
        <v>217</v>
      </c>
      <c r="C118" t="s">
        <v>218</v>
      </c>
      <c r="D118" t="s">
        <v>1</v>
      </c>
      <c r="E118" s="4">
        <v>0.7</v>
      </c>
      <c r="F118" s="5">
        <f t="shared" si="7"/>
        <v>1.323</v>
      </c>
      <c r="G118" s="15">
        <f t="shared" si="5"/>
        <v>1.3774999999999999</v>
      </c>
      <c r="H118" s="16" t="str">
        <f t="shared" si="6"/>
        <v>O-RING 029X003B</v>
      </c>
      <c r="J118" s="12">
        <v>827368</v>
      </c>
      <c r="K118" s="1" t="s">
        <v>231</v>
      </c>
      <c r="L118" s="2" t="s">
        <v>231</v>
      </c>
      <c r="M118" s="3">
        <v>1.4644999999999999</v>
      </c>
    </row>
    <row r="119" spans="1:13">
      <c r="A119">
        <v>827360</v>
      </c>
      <c r="B119" s="6" t="s">
        <v>219</v>
      </c>
      <c r="C119" t="s">
        <v>220</v>
      </c>
      <c r="D119" t="s">
        <v>1</v>
      </c>
      <c r="E119" s="4">
        <v>0.9</v>
      </c>
      <c r="F119" s="5">
        <f t="shared" si="7"/>
        <v>1.7009999999999998</v>
      </c>
      <c r="G119" s="15">
        <f t="shared" si="5"/>
        <v>1.7689999999999999</v>
      </c>
      <c r="H119" s="16" t="str">
        <f t="shared" si="6"/>
        <v>O-RING 035X002,5B NB 90SH</v>
      </c>
      <c r="J119" s="12">
        <v>827369</v>
      </c>
      <c r="K119" s="1" t="s">
        <v>231</v>
      </c>
      <c r="L119" s="2" t="s">
        <v>231</v>
      </c>
      <c r="M119" s="3">
        <v>0</v>
      </c>
    </row>
    <row r="120" spans="1:13">
      <c r="A120">
        <v>827361</v>
      </c>
      <c r="B120" s="6" t="s">
        <v>219</v>
      </c>
      <c r="C120" t="s">
        <v>221</v>
      </c>
      <c r="D120" t="s">
        <v>1</v>
      </c>
      <c r="E120" s="4">
        <v>0.75</v>
      </c>
      <c r="F120" s="5">
        <f t="shared" si="7"/>
        <v>1.4175</v>
      </c>
      <c r="G120" s="15">
        <f t="shared" si="5"/>
        <v>1.4644999999999999</v>
      </c>
      <c r="H120" s="16" t="str">
        <f t="shared" si="6"/>
        <v>O-RING 035X002,5</v>
      </c>
      <c r="J120" s="12">
        <v>827370</v>
      </c>
      <c r="K120" s="1" t="s">
        <v>835</v>
      </c>
      <c r="L120" s="2" t="s">
        <v>233</v>
      </c>
      <c r="M120" s="3">
        <v>1.4644999999999999</v>
      </c>
    </row>
    <row r="121" spans="1:13">
      <c r="A121">
        <v>827362</v>
      </c>
      <c r="B121" s="6" t="s">
        <v>222</v>
      </c>
      <c r="C121" t="s">
        <v>223</v>
      </c>
      <c r="D121" t="s">
        <v>1</v>
      </c>
      <c r="E121" s="4">
        <v>0.75</v>
      </c>
      <c r="F121" s="5">
        <f t="shared" si="7"/>
        <v>1.4175</v>
      </c>
      <c r="G121" s="15">
        <f t="shared" si="5"/>
        <v>1.4644999999999999</v>
      </c>
      <c r="H121" s="16" t="str">
        <f t="shared" si="6"/>
        <v>O-RING  35X3</v>
      </c>
      <c r="J121" s="14">
        <v>827371</v>
      </c>
      <c r="K121" s="1" t="s">
        <v>234</v>
      </c>
      <c r="L121" s="2" t="s">
        <v>235</v>
      </c>
      <c r="M121" s="3">
        <v>1.4644999999999999</v>
      </c>
    </row>
    <row r="122" spans="1:13">
      <c r="A122">
        <v>827365</v>
      </c>
      <c r="B122" s="6" t="s">
        <v>224</v>
      </c>
      <c r="C122" t="s">
        <v>225</v>
      </c>
      <c r="D122" t="s">
        <v>1</v>
      </c>
      <c r="E122" s="4">
        <v>0.75</v>
      </c>
      <c r="F122" s="5">
        <f t="shared" si="7"/>
        <v>1.4175</v>
      </c>
      <c r="G122" s="15">
        <f t="shared" si="5"/>
        <v>1.4644999999999999</v>
      </c>
      <c r="H122" s="16" t="str">
        <f t="shared" si="6"/>
        <v>O-RING 036X003B</v>
      </c>
      <c r="J122" s="14">
        <v>827372</v>
      </c>
      <c r="K122" s="1" t="s">
        <v>236</v>
      </c>
      <c r="L122" s="2" t="s">
        <v>237</v>
      </c>
      <c r="M122" s="3">
        <v>1.4644999999999999</v>
      </c>
    </row>
    <row r="123" spans="1:13">
      <c r="A123">
        <v>827366</v>
      </c>
      <c r="B123" s="6" t="s">
        <v>226</v>
      </c>
      <c r="C123" t="s">
        <v>227</v>
      </c>
      <c r="D123" t="s">
        <v>1</v>
      </c>
      <c r="E123" s="4">
        <v>0.8</v>
      </c>
      <c r="F123" s="5">
        <f t="shared" si="7"/>
        <v>1.512</v>
      </c>
      <c r="G123" s="15">
        <f t="shared" si="5"/>
        <v>1.5660000000000001</v>
      </c>
      <c r="H123" s="16" t="str">
        <f t="shared" si="6"/>
        <v>O-RING 036X003,5B NB 75SH</v>
      </c>
      <c r="J123" s="12">
        <v>827373</v>
      </c>
      <c r="K123" s="1" t="s">
        <v>239</v>
      </c>
      <c r="L123" s="2" t="s">
        <v>239</v>
      </c>
      <c r="M123" s="3">
        <v>1.5660000000000001</v>
      </c>
    </row>
    <row r="124" spans="1:13">
      <c r="A124">
        <v>827367</v>
      </c>
      <c r="B124" s="6" t="s">
        <v>228</v>
      </c>
      <c r="C124" t="s">
        <v>229</v>
      </c>
      <c r="D124" t="s">
        <v>1</v>
      </c>
      <c r="E124" s="4">
        <v>0.75</v>
      </c>
      <c r="F124" s="5">
        <f t="shared" si="7"/>
        <v>1.4175</v>
      </c>
      <c r="G124" s="15">
        <f t="shared" si="5"/>
        <v>1.4644999999999999</v>
      </c>
      <c r="H124" s="16" t="str">
        <f t="shared" si="6"/>
        <v>O-RING 038X002B NB</v>
      </c>
      <c r="J124" s="12">
        <v>827374</v>
      </c>
      <c r="K124" s="1" t="s">
        <v>836</v>
      </c>
      <c r="L124" s="2" t="s">
        <v>241</v>
      </c>
      <c r="M124" s="3">
        <v>1.4644999999999999</v>
      </c>
    </row>
    <row r="125" spans="1:13">
      <c r="A125">
        <v>827368</v>
      </c>
      <c r="B125" s="6" t="s">
        <v>230</v>
      </c>
      <c r="C125" t="s">
        <v>231</v>
      </c>
      <c r="D125" t="s">
        <v>1</v>
      </c>
      <c r="E125" s="4">
        <v>0.75</v>
      </c>
      <c r="F125" s="5">
        <f t="shared" si="7"/>
        <v>1.4175</v>
      </c>
      <c r="G125" s="15">
        <f t="shared" si="5"/>
        <v>1.4644999999999999</v>
      </c>
      <c r="H125" s="16" t="str">
        <f t="shared" si="6"/>
        <v>O-RING 038X005B NB 75SH</v>
      </c>
      <c r="J125" s="12">
        <v>827375</v>
      </c>
      <c r="K125" s="1" t="s">
        <v>242</v>
      </c>
      <c r="L125" s="2" t="s">
        <v>242</v>
      </c>
      <c r="M125" s="3">
        <v>1.4644999999999999</v>
      </c>
    </row>
    <row r="126" spans="1:13">
      <c r="A126">
        <v>827369</v>
      </c>
      <c r="B126" s="6" t="s">
        <v>230</v>
      </c>
      <c r="C126" t="s">
        <v>231</v>
      </c>
      <c r="D126" t="s">
        <v>1</v>
      </c>
      <c r="E126" s="4">
        <v>0</v>
      </c>
      <c r="F126" s="5">
        <f t="shared" si="7"/>
        <v>0</v>
      </c>
      <c r="G126" s="15">
        <f t="shared" si="5"/>
        <v>0</v>
      </c>
      <c r="H126" s="16" t="str">
        <f t="shared" si="6"/>
        <v>O-RING 038X005B NB 75SH</v>
      </c>
      <c r="J126" s="12">
        <v>827377</v>
      </c>
      <c r="K126" s="1" t="s">
        <v>244</v>
      </c>
      <c r="L126" s="2" t="s">
        <v>244</v>
      </c>
      <c r="M126" s="3">
        <v>1.4644999999999999</v>
      </c>
    </row>
    <row r="127" spans="1:13">
      <c r="A127">
        <v>827370</v>
      </c>
      <c r="B127" s="6" t="s">
        <v>232</v>
      </c>
      <c r="C127" t="s">
        <v>233</v>
      </c>
      <c r="D127" t="s">
        <v>1</v>
      </c>
      <c r="E127" s="4">
        <v>0.75</v>
      </c>
      <c r="F127" s="5">
        <f t="shared" si="7"/>
        <v>1.4175</v>
      </c>
      <c r="G127" s="15">
        <f t="shared" si="5"/>
        <v>1.4644999999999999</v>
      </c>
      <c r="H127" s="16" t="str">
        <f t="shared" si="6"/>
        <v>O-RING 039X003B</v>
      </c>
      <c r="J127" s="12">
        <v>827378</v>
      </c>
      <c r="K127" s="1" t="s">
        <v>246</v>
      </c>
      <c r="L127" s="2" t="s">
        <v>246</v>
      </c>
      <c r="M127" s="3">
        <v>1.5660000000000001</v>
      </c>
    </row>
    <row r="128" spans="1:13">
      <c r="A128">
        <v>827371</v>
      </c>
      <c r="B128" s="6" t="s">
        <v>234</v>
      </c>
      <c r="C128" t="s">
        <v>235</v>
      </c>
      <c r="D128" t="s">
        <v>1</v>
      </c>
      <c r="E128" s="4">
        <v>0.75</v>
      </c>
      <c r="F128" s="5">
        <f t="shared" si="7"/>
        <v>1.4175</v>
      </c>
      <c r="G128" s="15">
        <f t="shared" si="5"/>
        <v>1.4644999999999999</v>
      </c>
      <c r="H128" s="16" t="str">
        <f t="shared" si="6"/>
        <v>O-RING 040X003</v>
      </c>
      <c r="J128" s="12">
        <v>827379</v>
      </c>
      <c r="K128" s="1" t="s">
        <v>837</v>
      </c>
      <c r="L128" s="2" t="s">
        <v>248</v>
      </c>
      <c r="M128" s="3">
        <v>1.4644999999999999</v>
      </c>
    </row>
    <row r="129" spans="1:13">
      <c r="A129">
        <v>827372</v>
      </c>
      <c r="B129" s="6" t="s">
        <v>236</v>
      </c>
      <c r="C129" t="s">
        <v>237</v>
      </c>
      <c r="D129" t="s">
        <v>1</v>
      </c>
      <c r="E129" s="4">
        <v>0.75</v>
      </c>
      <c r="F129" s="5">
        <f t="shared" si="7"/>
        <v>1.4175</v>
      </c>
      <c r="G129" s="15">
        <f t="shared" si="5"/>
        <v>1.4644999999999999</v>
      </c>
      <c r="H129" s="16" t="str">
        <f t="shared" si="6"/>
        <v>O-RING 041X003</v>
      </c>
      <c r="J129" s="12">
        <v>827382</v>
      </c>
      <c r="K129" s="1" t="s">
        <v>249</v>
      </c>
      <c r="L129" s="2" t="s">
        <v>250</v>
      </c>
      <c r="M129" s="3">
        <v>1.4644999999999999</v>
      </c>
    </row>
    <row r="130" spans="1:13">
      <c r="A130">
        <v>827373</v>
      </c>
      <c r="B130" s="6" t="s">
        <v>238</v>
      </c>
      <c r="C130" t="s">
        <v>239</v>
      </c>
      <c r="D130" t="s">
        <v>1</v>
      </c>
      <c r="E130" s="4">
        <v>0.8</v>
      </c>
      <c r="F130" s="5">
        <f t="shared" si="7"/>
        <v>1.512</v>
      </c>
      <c r="G130" s="15">
        <f t="shared" ref="G130:G193" si="8">IFERROR(VLOOKUP($A130,$J:$M,4,0),IFERROR(VLOOKUP($A130&amp;"",$J:$M,4,0),"--"))</f>
        <v>1.5660000000000001</v>
      </c>
      <c r="H130" s="16" t="str">
        <f t="shared" ref="H130:H193" si="9">IFERROR(VLOOKUP($A130,$J:$K,2,0),IFERROR(VLOOKUP($A130&amp;"",$J:$K,2,0),"--"))</f>
        <v>O-RING 042X004B NB 75SH</v>
      </c>
      <c r="J130" s="12">
        <v>827383</v>
      </c>
      <c r="K130" s="1" t="s">
        <v>838</v>
      </c>
      <c r="L130" s="2" t="s">
        <v>252</v>
      </c>
      <c r="M130" s="3">
        <v>1.4644999999999999</v>
      </c>
    </row>
    <row r="131" spans="1:13">
      <c r="A131">
        <v>827374</v>
      </c>
      <c r="B131" s="6" t="s">
        <v>240</v>
      </c>
      <c r="C131" t="s">
        <v>241</v>
      </c>
      <c r="D131" t="s">
        <v>1</v>
      </c>
      <c r="E131" s="4">
        <v>0.75</v>
      </c>
      <c r="F131" s="5">
        <f t="shared" si="7"/>
        <v>1.4175</v>
      </c>
      <c r="G131" s="15">
        <f t="shared" si="8"/>
        <v>1.4644999999999999</v>
      </c>
      <c r="H131" s="16" t="str">
        <f t="shared" si="9"/>
        <v>O-RING 043X002B NB</v>
      </c>
      <c r="J131" s="12">
        <v>827384</v>
      </c>
      <c r="K131" s="1" t="s">
        <v>839</v>
      </c>
      <c r="L131" s="2" t="s">
        <v>254</v>
      </c>
      <c r="M131" s="3">
        <v>1.4644999999999999</v>
      </c>
    </row>
    <row r="132" spans="1:13">
      <c r="A132">
        <v>827375</v>
      </c>
      <c r="B132" s="6" t="s">
        <v>242</v>
      </c>
      <c r="C132" t="s">
        <v>242</v>
      </c>
      <c r="D132" t="s">
        <v>1</v>
      </c>
      <c r="E132" s="4">
        <v>0.75</v>
      </c>
      <c r="F132" s="5">
        <f t="shared" si="7"/>
        <v>1.4175</v>
      </c>
      <c r="G132" s="15">
        <f t="shared" si="8"/>
        <v>1.4644999999999999</v>
      </c>
      <c r="H132" s="16" t="str">
        <f t="shared" si="9"/>
        <v>O-RING 043X003</v>
      </c>
      <c r="J132" s="12">
        <v>827386</v>
      </c>
      <c r="K132" s="1" t="s">
        <v>840</v>
      </c>
      <c r="L132" s="2" t="s">
        <v>256</v>
      </c>
      <c r="M132" s="3">
        <v>1.4644999999999999</v>
      </c>
    </row>
    <row r="133" spans="1:13">
      <c r="A133">
        <v>827377</v>
      </c>
      <c r="B133" s="6" t="s">
        <v>243</v>
      </c>
      <c r="C133" t="s">
        <v>244</v>
      </c>
      <c r="D133" t="s">
        <v>1</v>
      </c>
      <c r="E133" s="4">
        <v>0.75</v>
      </c>
      <c r="F133" s="5">
        <f t="shared" si="7"/>
        <v>1.4175</v>
      </c>
      <c r="G133" s="15">
        <f t="shared" si="8"/>
        <v>1.4644999999999999</v>
      </c>
      <c r="H133" s="16" t="str">
        <f t="shared" si="9"/>
        <v>O-RING 044X004B NB 75SH</v>
      </c>
      <c r="J133" s="12">
        <v>827387</v>
      </c>
      <c r="K133" s="1" t="s">
        <v>258</v>
      </c>
      <c r="L133" s="2" t="s">
        <v>258</v>
      </c>
      <c r="M133" s="3">
        <v>1.5660000000000001</v>
      </c>
    </row>
    <row r="134" spans="1:13">
      <c r="A134">
        <v>827378</v>
      </c>
      <c r="B134" s="6" t="s">
        <v>245</v>
      </c>
      <c r="C134" t="s">
        <v>246</v>
      </c>
      <c r="D134" t="s">
        <v>1</v>
      </c>
      <c r="E134" s="4">
        <v>0.8</v>
      </c>
      <c r="F134" s="5">
        <f t="shared" si="7"/>
        <v>1.512</v>
      </c>
      <c r="G134" s="15">
        <f t="shared" si="8"/>
        <v>1.5660000000000001</v>
      </c>
      <c r="H134" s="16" t="str">
        <f t="shared" si="9"/>
        <v>O-RING 045X002,5B NB 75SH</v>
      </c>
      <c r="J134" s="13">
        <v>827388</v>
      </c>
      <c r="K134" s="1" t="s">
        <v>259</v>
      </c>
      <c r="L134" s="2" t="s">
        <v>259</v>
      </c>
      <c r="M134" s="3">
        <v>1.5660000000000001</v>
      </c>
    </row>
    <row r="135" spans="1:13">
      <c r="A135">
        <v>827379</v>
      </c>
      <c r="B135" s="6" t="s">
        <v>247</v>
      </c>
      <c r="C135" t="s">
        <v>248</v>
      </c>
      <c r="D135" t="s">
        <v>1</v>
      </c>
      <c r="E135" s="4">
        <v>0.75</v>
      </c>
      <c r="F135" s="5">
        <f t="shared" si="7"/>
        <v>1.4175</v>
      </c>
      <c r="G135" s="15">
        <f t="shared" si="8"/>
        <v>1.4644999999999999</v>
      </c>
      <c r="H135" s="16" t="str">
        <f t="shared" si="9"/>
        <v>O-RING 046X003B</v>
      </c>
      <c r="J135" s="12">
        <v>827390</v>
      </c>
      <c r="K135" s="1" t="s">
        <v>261</v>
      </c>
      <c r="L135" s="2" t="s">
        <v>261</v>
      </c>
      <c r="M135" s="3">
        <v>2.3490000000000002</v>
      </c>
    </row>
    <row r="136" spans="1:13">
      <c r="A136">
        <v>827382</v>
      </c>
      <c r="B136" s="6" t="s">
        <v>249</v>
      </c>
      <c r="C136" t="s">
        <v>250</v>
      </c>
      <c r="D136" t="s">
        <v>1</v>
      </c>
      <c r="E136" s="4">
        <v>0.75</v>
      </c>
      <c r="F136" s="5">
        <f t="shared" si="7"/>
        <v>1.4175</v>
      </c>
      <c r="G136" s="15">
        <f t="shared" si="8"/>
        <v>1.4644999999999999</v>
      </c>
      <c r="H136" s="16" t="str">
        <f t="shared" si="9"/>
        <v>O-RING 048X003</v>
      </c>
      <c r="J136" s="12">
        <v>827392</v>
      </c>
      <c r="K136" s="1" t="s">
        <v>263</v>
      </c>
      <c r="L136" s="2" t="s">
        <v>263</v>
      </c>
      <c r="M136" s="3">
        <v>1.5660000000000001</v>
      </c>
    </row>
    <row r="137" spans="1:13">
      <c r="A137">
        <v>827383</v>
      </c>
      <c r="B137" s="6" t="s">
        <v>251</v>
      </c>
      <c r="C137" t="s">
        <v>252</v>
      </c>
      <c r="D137" t="s">
        <v>1</v>
      </c>
      <c r="E137" s="4">
        <v>0.75</v>
      </c>
      <c r="F137" s="5">
        <f t="shared" si="7"/>
        <v>1.4175</v>
      </c>
      <c r="G137" s="15">
        <f t="shared" si="8"/>
        <v>1.4644999999999999</v>
      </c>
      <c r="H137" s="16" t="str">
        <f t="shared" si="9"/>
        <v>O-RING 048X4B</v>
      </c>
      <c r="J137" s="12">
        <v>827393</v>
      </c>
      <c r="K137" s="1" t="s">
        <v>265</v>
      </c>
      <c r="L137" s="2" t="s">
        <v>265</v>
      </c>
      <c r="M137" s="3">
        <v>0</v>
      </c>
    </row>
    <row r="138" spans="1:13">
      <c r="A138">
        <v>827384</v>
      </c>
      <c r="B138" s="6" t="s">
        <v>253</v>
      </c>
      <c r="C138" t="s">
        <v>254</v>
      </c>
      <c r="D138" t="s">
        <v>1</v>
      </c>
      <c r="E138" s="4">
        <v>0.75</v>
      </c>
      <c r="F138" s="5">
        <f t="shared" si="7"/>
        <v>1.4175</v>
      </c>
      <c r="G138" s="15">
        <f t="shared" si="8"/>
        <v>1.4644999999999999</v>
      </c>
      <c r="H138" s="16" t="str">
        <f t="shared" si="9"/>
        <v>O-RING 50X3</v>
      </c>
      <c r="J138" s="13">
        <v>827394</v>
      </c>
      <c r="K138" s="1" t="s">
        <v>841</v>
      </c>
      <c r="L138" s="2" t="s">
        <v>266</v>
      </c>
      <c r="M138" s="3">
        <v>1.5660000000000001</v>
      </c>
    </row>
    <row r="139" spans="1:13">
      <c r="A139">
        <v>827386</v>
      </c>
      <c r="B139" s="6" t="s">
        <v>255</v>
      </c>
      <c r="C139" t="s">
        <v>256</v>
      </c>
      <c r="D139" t="s">
        <v>1</v>
      </c>
      <c r="E139" s="4">
        <v>0.75</v>
      </c>
      <c r="F139" s="5">
        <f t="shared" si="7"/>
        <v>1.4175</v>
      </c>
      <c r="G139" s="15">
        <f t="shared" si="8"/>
        <v>1.4644999999999999</v>
      </c>
      <c r="H139" s="16" t="str">
        <f t="shared" si="9"/>
        <v>O-RING 052X2B</v>
      </c>
      <c r="J139" s="12">
        <v>827395</v>
      </c>
      <c r="K139" s="1" t="s">
        <v>842</v>
      </c>
      <c r="L139" s="2" t="s">
        <v>268</v>
      </c>
      <c r="M139" s="3">
        <v>1.5660000000000001</v>
      </c>
    </row>
    <row r="140" spans="1:13">
      <c r="A140">
        <v>827387</v>
      </c>
      <c r="B140" s="6" t="s">
        <v>257</v>
      </c>
      <c r="C140" t="s">
        <v>258</v>
      </c>
      <c r="D140" t="s">
        <v>1</v>
      </c>
      <c r="E140" s="4">
        <v>0.8</v>
      </c>
      <c r="F140" s="5">
        <f t="shared" si="7"/>
        <v>1.512</v>
      </c>
      <c r="G140" s="15">
        <f t="shared" si="8"/>
        <v>1.5660000000000001</v>
      </c>
      <c r="H140" s="16" t="str">
        <f t="shared" si="9"/>
        <v>O-RING 052X3B NB 75SH</v>
      </c>
      <c r="J140" s="12">
        <v>827397</v>
      </c>
      <c r="K140" s="1" t="s">
        <v>843</v>
      </c>
      <c r="L140" s="2" t="s">
        <v>270</v>
      </c>
      <c r="M140" s="3">
        <v>1.6674999999999998</v>
      </c>
    </row>
    <row r="141" spans="1:13">
      <c r="A141">
        <v>827388</v>
      </c>
      <c r="B141" s="6" t="s">
        <v>257</v>
      </c>
      <c r="C141" t="s">
        <v>259</v>
      </c>
      <c r="D141" t="s">
        <v>1</v>
      </c>
      <c r="E141" s="4">
        <v>0.8</v>
      </c>
      <c r="F141" s="5">
        <f t="shared" si="7"/>
        <v>1.512</v>
      </c>
      <c r="G141" s="15">
        <f t="shared" si="8"/>
        <v>1.5660000000000001</v>
      </c>
      <c r="H141" s="16" t="str">
        <f t="shared" si="9"/>
        <v>O-RING 052X3B NB 90SH</v>
      </c>
      <c r="J141" s="13">
        <v>827398</v>
      </c>
      <c r="K141" s="1" t="s">
        <v>844</v>
      </c>
      <c r="L141" s="2" t="s">
        <v>272</v>
      </c>
      <c r="M141" s="3">
        <v>1.6674999999999998</v>
      </c>
    </row>
    <row r="142" spans="1:13">
      <c r="A142">
        <v>827390</v>
      </c>
      <c r="B142" s="6" t="s">
        <v>260</v>
      </c>
      <c r="C142" t="s">
        <v>261</v>
      </c>
      <c r="D142" t="s">
        <v>1</v>
      </c>
      <c r="E142" s="4">
        <v>1.2</v>
      </c>
      <c r="F142" s="5">
        <f t="shared" si="7"/>
        <v>2.2679999999999998</v>
      </c>
      <c r="G142" s="15">
        <f t="shared" si="8"/>
        <v>2.3490000000000002</v>
      </c>
      <c r="H142" s="16" t="str">
        <f t="shared" si="9"/>
        <v>O-RING 052X4B NB 60SH</v>
      </c>
      <c r="J142" s="12">
        <v>827399</v>
      </c>
      <c r="K142" s="1" t="s">
        <v>273</v>
      </c>
      <c r="L142" s="2" t="s">
        <v>273</v>
      </c>
      <c r="M142" s="3">
        <v>4.1179999999999994</v>
      </c>
    </row>
    <row r="143" spans="1:13">
      <c r="A143">
        <v>827392</v>
      </c>
      <c r="B143" s="6" t="s">
        <v>262</v>
      </c>
      <c r="C143" t="s">
        <v>263</v>
      </c>
      <c r="D143" t="s">
        <v>1</v>
      </c>
      <c r="E143" s="4">
        <v>0.8</v>
      </c>
      <c r="F143" s="5">
        <f t="shared" si="7"/>
        <v>1.512</v>
      </c>
      <c r="G143" s="15">
        <f t="shared" si="8"/>
        <v>1.5660000000000001</v>
      </c>
      <c r="H143" s="16" t="str">
        <f t="shared" si="9"/>
        <v>O-RING 053X3B NB 75SH</v>
      </c>
      <c r="J143" s="12">
        <v>827400</v>
      </c>
      <c r="K143" s="1" t="s">
        <v>274</v>
      </c>
      <c r="L143" s="2" t="s">
        <v>274</v>
      </c>
      <c r="M143" s="3">
        <v>0</v>
      </c>
    </row>
    <row r="144" spans="1:13">
      <c r="A144">
        <v>827393</v>
      </c>
      <c r="B144" s="6" t="s">
        <v>264</v>
      </c>
      <c r="C144" t="s">
        <v>265</v>
      </c>
      <c r="D144" t="s">
        <v>1</v>
      </c>
      <c r="E144" s="4">
        <v>0</v>
      </c>
      <c r="F144" s="5">
        <f t="shared" ref="F144:F207" si="10">E144*1.89</f>
        <v>0</v>
      </c>
      <c r="G144" s="15">
        <f t="shared" si="8"/>
        <v>0</v>
      </c>
      <c r="H144" s="16" t="str">
        <f t="shared" si="9"/>
        <v>O-RING 054X3B FP 75SH</v>
      </c>
      <c r="J144" s="12">
        <v>827401</v>
      </c>
      <c r="K144" s="1" t="s">
        <v>276</v>
      </c>
      <c r="L144" s="2" t="s">
        <v>276</v>
      </c>
      <c r="M144" s="3">
        <v>1.7689999999999999</v>
      </c>
    </row>
    <row r="145" spans="1:13">
      <c r="A145">
        <v>827394</v>
      </c>
      <c r="B145" s="6" t="s">
        <v>264</v>
      </c>
      <c r="C145" t="s">
        <v>266</v>
      </c>
      <c r="D145" t="s">
        <v>1</v>
      </c>
      <c r="E145" s="4">
        <v>0.8</v>
      </c>
      <c r="F145" s="5">
        <f t="shared" si="10"/>
        <v>1.512</v>
      </c>
      <c r="G145" s="15">
        <f t="shared" si="8"/>
        <v>1.5660000000000001</v>
      </c>
      <c r="H145" s="16" t="str">
        <f t="shared" si="9"/>
        <v>O-RING 054X3</v>
      </c>
      <c r="J145" s="12">
        <v>827403</v>
      </c>
      <c r="K145" s="1" t="s">
        <v>278</v>
      </c>
      <c r="L145" s="2" t="s">
        <v>278</v>
      </c>
      <c r="M145" s="3">
        <v>1.6674999999999998</v>
      </c>
    </row>
    <row r="146" spans="1:13">
      <c r="A146">
        <v>827395</v>
      </c>
      <c r="B146" s="6" t="s">
        <v>267</v>
      </c>
      <c r="C146" t="s">
        <v>268</v>
      </c>
      <c r="D146" t="s">
        <v>1</v>
      </c>
      <c r="E146" s="4">
        <v>0.8</v>
      </c>
      <c r="F146" s="5">
        <f t="shared" si="10"/>
        <v>1.512</v>
      </c>
      <c r="G146" s="15">
        <f t="shared" si="8"/>
        <v>1.5660000000000001</v>
      </c>
      <c r="H146" s="16" t="str">
        <f t="shared" si="9"/>
        <v>O-RING 056X3B</v>
      </c>
      <c r="J146" s="12">
        <v>827405</v>
      </c>
      <c r="K146" s="1" t="s">
        <v>280</v>
      </c>
      <c r="L146" s="2" t="s">
        <v>280</v>
      </c>
      <c r="M146" s="3">
        <v>1.6674999999999998</v>
      </c>
    </row>
    <row r="147" spans="1:13">
      <c r="A147">
        <v>827397</v>
      </c>
      <c r="B147" s="6" t="s">
        <v>269</v>
      </c>
      <c r="C147" t="s">
        <v>270</v>
      </c>
      <c r="D147" t="s">
        <v>1</v>
      </c>
      <c r="E147" s="4">
        <v>0.85</v>
      </c>
      <c r="F147" s="5">
        <f t="shared" si="10"/>
        <v>1.6064999999999998</v>
      </c>
      <c r="G147" s="15">
        <f t="shared" si="8"/>
        <v>1.6674999999999998</v>
      </c>
      <c r="H147" s="16" t="str">
        <f t="shared" si="9"/>
        <v>O-RING 057X4B</v>
      </c>
      <c r="J147" s="12">
        <v>827406</v>
      </c>
      <c r="K147" s="1" t="s">
        <v>845</v>
      </c>
      <c r="L147" s="2" t="s">
        <v>282</v>
      </c>
      <c r="M147" s="3">
        <v>1.7689999999999999</v>
      </c>
    </row>
    <row r="148" spans="1:13">
      <c r="A148">
        <v>827398</v>
      </c>
      <c r="B148" s="6" t="s">
        <v>271</v>
      </c>
      <c r="C148" t="s">
        <v>272</v>
      </c>
      <c r="D148" t="s">
        <v>1</v>
      </c>
      <c r="E148" s="4">
        <v>0.85</v>
      </c>
      <c r="F148" s="5">
        <f t="shared" si="10"/>
        <v>1.6064999999999998</v>
      </c>
      <c r="G148" s="15">
        <f t="shared" si="8"/>
        <v>1.6674999999999998</v>
      </c>
      <c r="H148" s="16" t="str">
        <f t="shared" si="9"/>
        <v>O-RING 058X3B</v>
      </c>
      <c r="J148" s="12">
        <v>827409</v>
      </c>
      <c r="K148" s="1" t="s">
        <v>284</v>
      </c>
      <c r="L148" s="2" t="s">
        <v>284</v>
      </c>
      <c r="M148" s="3">
        <v>1.8559999999999999</v>
      </c>
    </row>
    <row r="149" spans="1:13">
      <c r="A149">
        <v>827399</v>
      </c>
      <c r="B149" s="6" t="s">
        <v>271</v>
      </c>
      <c r="C149" t="s">
        <v>273</v>
      </c>
      <c r="D149" t="s">
        <v>1</v>
      </c>
      <c r="E149" s="4">
        <v>2.1</v>
      </c>
      <c r="F149" s="5">
        <f t="shared" si="10"/>
        <v>3.9689999999999999</v>
      </c>
      <c r="G149" s="15">
        <f t="shared" si="8"/>
        <v>4.1179999999999994</v>
      </c>
      <c r="H149" s="16" t="str">
        <f t="shared" si="9"/>
        <v>O-RING 058X3B FP 75SH</v>
      </c>
      <c r="J149" s="12">
        <v>827410</v>
      </c>
      <c r="K149" s="1" t="s">
        <v>846</v>
      </c>
      <c r="L149" s="2" t="s">
        <v>286</v>
      </c>
      <c r="M149" s="3">
        <v>1.8559999999999999</v>
      </c>
    </row>
    <row r="150" spans="1:13">
      <c r="A150">
        <v>827400</v>
      </c>
      <c r="B150" s="6" t="s">
        <v>271</v>
      </c>
      <c r="C150" t="s">
        <v>274</v>
      </c>
      <c r="D150" t="s">
        <v>1</v>
      </c>
      <c r="E150" s="4">
        <v>0</v>
      </c>
      <c r="F150" s="5">
        <f t="shared" si="10"/>
        <v>0</v>
      </c>
      <c r="G150" s="15">
        <f t="shared" si="8"/>
        <v>0</v>
      </c>
      <c r="H150" s="16" t="str">
        <f t="shared" si="9"/>
        <v>O-RING 058X3B FP 75SH LEB</v>
      </c>
      <c r="J150" s="12">
        <v>827411</v>
      </c>
      <c r="K150" s="1" t="s">
        <v>288</v>
      </c>
      <c r="L150" s="2" t="s">
        <v>288</v>
      </c>
      <c r="M150" s="3">
        <v>1.8559999999999999</v>
      </c>
    </row>
    <row r="151" spans="1:13">
      <c r="A151">
        <v>827401</v>
      </c>
      <c r="B151" s="6" t="s">
        <v>275</v>
      </c>
      <c r="C151" t="s">
        <v>276</v>
      </c>
      <c r="D151" t="s">
        <v>1</v>
      </c>
      <c r="E151" s="4">
        <v>0.9</v>
      </c>
      <c r="F151" s="5">
        <f t="shared" si="10"/>
        <v>1.7009999999999998</v>
      </c>
      <c r="G151" s="15">
        <f t="shared" si="8"/>
        <v>1.7689999999999999</v>
      </c>
      <c r="H151" s="16" t="str">
        <f t="shared" si="9"/>
        <v>O-RING 058X3,5B NB 75SH</v>
      </c>
      <c r="J151" s="12">
        <v>827412</v>
      </c>
      <c r="K151" s="1" t="s">
        <v>847</v>
      </c>
      <c r="L151" s="2" t="s">
        <v>290</v>
      </c>
      <c r="M151" s="3">
        <v>1.8559999999999999</v>
      </c>
    </row>
    <row r="152" spans="1:13">
      <c r="A152">
        <v>827403</v>
      </c>
      <c r="B152" s="6" t="s">
        <v>277</v>
      </c>
      <c r="C152" t="s">
        <v>278</v>
      </c>
      <c r="D152" t="s">
        <v>1</v>
      </c>
      <c r="E152" s="4">
        <v>0.85</v>
      </c>
      <c r="F152" s="5">
        <f t="shared" si="10"/>
        <v>1.6064999999999998</v>
      </c>
      <c r="G152" s="15">
        <f t="shared" si="8"/>
        <v>1.6674999999999998</v>
      </c>
      <c r="H152" s="16" t="str">
        <f t="shared" si="9"/>
        <v>O-RING 058X005B NB 75SH</v>
      </c>
      <c r="J152" s="12">
        <v>827413</v>
      </c>
      <c r="K152" s="1" t="s">
        <v>848</v>
      </c>
      <c r="L152" s="2" t="s">
        <v>292</v>
      </c>
      <c r="M152" s="3">
        <v>1.6674999999999998</v>
      </c>
    </row>
    <row r="153" spans="1:13">
      <c r="A153">
        <v>827405</v>
      </c>
      <c r="B153" s="6" t="s">
        <v>279</v>
      </c>
      <c r="C153" t="s">
        <v>280</v>
      </c>
      <c r="D153" t="s">
        <v>1</v>
      </c>
      <c r="E153" s="4">
        <v>0.85</v>
      </c>
      <c r="F153" s="5">
        <f t="shared" si="10"/>
        <v>1.6064999999999998</v>
      </c>
      <c r="G153" s="15">
        <f t="shared" si="8"/>
        <v>1.6674999999999998</v>
      </c>
      <c r="H153" s="16" t="str">
        <f t="shared" si="9"/>
        <v>O-RING 60X3</v>
      </c>
      <c r="J153" s="12">
        <v>827414</v>
      </c>
      <c r="K153" s="1" t="s">
        <v>849</v>
      </c>
      <c r="L153" s="2" t="s">
        <v>294</v>
      </c>
      <c r="M153" s="3">
        <v>1.6674999999999998</v>
      </c>
    </row>
    <row r="154" spans="1:13">
      <c r="A154">
        <v>827406</v>
      </c>
      <c r="B154" s="6" t="s">
        <v>281</v>
      </c>
      <c r="C154" t="s">
        <v>282</v>
      </c>
      <c r="D154" t="s">
        <v>1</v>
      </c>
      <c r="E154" s="4">
        <v>0.9</v>
      </c>
      <c r="F154" s="5">
        <f t="shared" si="10"/>
        <v>1.7009999999999998</v>
      </c>
      <c r="G154" s="15">
        <f t="shared" si="8"/>
        <v>1.7689999999999999</v>
      </c>
      <c r="H154" s="16" t="str">
        <f t="shared" si="9"/>
        <v>O-RING 060X4B</v>
      </c>
      <c r="J154" s="12">
        <v>827415</v>
      </c>
      <c r="K154" s="1" t="s">
        <v>850</v>
      </c>
      <c r="L154" s="2" t="s">
        <v>296</v>
      </c>
      <c r="M154" s="3">
        <v>1.7689999999999999</v>
      </c>
    </row>
    <row r="155" spans="1:13">
      <c r="A155">
        <v>827409</v>
      </c>
      <c r="B155" s="6" t="s">
        <v>283</v>
      </c>
      <c r="C155" t="s">
        <v>284</v>
      </c>
      <c r="D155" t="s">
        <v>1</v>
      </c>
      <c r="E155" s="4">
        <v>0.95</v>
      </c>
      <c r="F155" s="5">
        <f t="shared" si="10"/>
        <v>1.7954999999999999</v>
      </c>
      <c r="G155" s="15">
        <f t="shared" si="8"/>
        <v>1.8559999999999999</v>
      </c>
      <c r="H155" s="16" t="str">
        <f t="shared" si="9"/>
        <v>O-RING 62X2B</v>
      </c>
      <c r="J155" s="12">
        <v>827417</v>
      </c>
      <c r="K155" s="1" t="s">
        <v>298</v>
      </c>
      <c r="L155" s="2" t="s">
        <v>298</v>
      </c>
      <c r="M155" s="3">
        <v>1.9575</v>
      </c>
    </row>
    <row r="156" spans="1:13">
      <c r="A156">
        <v>827410</v>
      </c>
      <c r="B156" s="6" t="s">
        <v>285</v>
      </c>
      <c r="C156" t="s">
        <v>286</v>
      </c>
      <c r="D156" t="s">
        <v>1</v>
      </c>
      <c r="E156" s="4">
        <v>0.95</v>
      </c>
      <c r="F156" s="5">
        <f t="shared" si="10"/>
        <v>1.7954999999999999</v>
      </c>
      <c r="G156" s="15">
        <f t="shared" si="8"/>
        <v>1.8559999999999999</v>
      </c>
      <c r="H156" s="16" t="str">
        <f t="shared" si="9"/>
        <v>O-RING 062X3B</v>
      </c>
      <c r="J156" s="12">
        <v>827418</v>
      </c>
      <c r="K156" s="1" t="s">
        <v>300</v>
      </c>
      <c r="L156" s="2" t="s">
        <v>300</v>
      </c>
      <c r="M156" s="3">
        <v>1.7689999999999999</v>
      </c>
    </row>
    <row r="157" spans="1:13">
      <c r="A157">
        <v>827411</v>
      </c>
      <c r="B157" s="6" t="s">
        <v>287</v>
      </c>
      <c r="C157" t="s">
        <v>288</v>
      </c>
      <c r="D157" t="s">
        <v>1</v>
      </c>
      <c r="E157" s="4">
        <v>0.95</v>
      </c>
      <c r="F157" s="5">
        <f t="shared" si="10"/>
        <v>1.7954999999999999</v>
      </c>
      <c r="G157" s="15">
        <f t="shared" si="8"/>
        <v>1.8559999999999999</v>
      </c>
      <c r="H157" s="16" t="str">
        <f t="shared" si="9"/>
        <v>O-RING 064X3B NB 90SH</v>
      </c>
      <c r="J157" s="12">
        <v>827420</v>
      </c>
      <c r="K157" s="1" t="s">
        <v>302</v>
      </c>
      <c r="L157" s="2" t="s">
        <v>302</v>
      </c>
      <c r="M157" s="3">
        <v>1.7689999999999999</v>
      </c>
    </row>
    <row r="158" spans="1:13">
      <c r="A158">
        <v>827412</v>
      </c>
      <c r="B158" s="6" t="s">
        <v>289</v>
      </c>
      <c r="C158" t="s">
        <v>290</v>
      </c>
      <c r="D158" t="s">
        <v>1</v>
      </c>
      <c r="E158" s="4">
        <v>0.95</v>
      </c>
      <c r="F158" s="5">
        <f t="shared" si="10"/>
        <v>1.7954999999999999</v>
      </c>
      <c r="G158" s="15">
        <f t="shared" si="8"/>
        <v>1.8559999999999999</v>
      </c>
      <c r="H158" s="16" t="str">
        <f t="shared" si="9"/>
        <v>O-RING 064X3,5B NB</v>
      </c>
      <c r="J158" s="13">
        <v>827421</v>
      </c>
      <c r="K158" s="1" t="s">
        <v>851</v>
      </c>
      <c r="L158" s="2" t="s">
        <v>304</v>
      </c>
      <c r="M158" s="3">
        <v>2.7404999999999999</v>
      </c>
    </row>
    <row r="159" spans="1:13">
      <c r="A159">
        <v>827413</v>
      </c>
      <c r="B159" s="6" t="s">
        <v>291</v>
      </c>
      <c r="C159" t="s">
        <v>292</v>
      </c>
      <c r="D159" t="s">
        <v>1</v>
      </c>
      <c r="E159" s="4">
        <v>0.85</v>
      </c>
      <c r="F159" s="5">
        <f t="shared" si="10"/>
        <v>1.6064999999999998</v>
      </c>
      <c r="G159" s="15">
        <f t="shared" si="8"/>
        <v>1.6674999999999998</v>
      </c>
      <c r="H159" s="16" t="str">
        <f t="shared" si="9"/>
        <v>O-RING 065X1,5B</v>
      </c>
      <c r="J159" s="12">
        <v>827422</v>
      </c>
      <c r="K159" s="1" t="s">
        <v>306</v>
      </c>
      <c r="L159" s="2" t="s">
        <v>306</v>
      </c>
      <c r="M159" s="3">
        <v>1.7689999999999999</v>
      </c>
    </row>
    <row r="160" spans="1:13">
      <c r="A160">
        <v>827414</v>
      </c>
      <c r="B160" s="6" t="s">
        <v>293</v>
      </c>
      <c r="C160" t="s">
        <v>294</v>
      </c>
      <c r="D160" t="s">
        <v>1</v>
      </c>
      <c r="E160" s="4">
        <v>0.85</v>
      </c>
      <c r="F160" s="5">
        <f t="shared" si="10"/>
        <v>1.6064999999999998</v>
      </c>
      <c r="G160" s="15">
        <f t="shared" si="8"/>
        <v>1.6674999999999998</v>
      </c>
      <c r="H160" s="16" t="str">
        <f t="shared" si="9"/>
        <v>O-RING 065X3B</v>
      </c>
      <c r="J160" s="12">
        <v>827423</v>
      </c>
      <c r="K160" s="1" t="s">
        <v>308</v>
      </c>
      <c r="L160" s="2" t="s">
        <v>308</v>
      </c>
      <c r="M160" s="3">
        <v>1.7689999999999999</v>
      </c>
    </row>
    <row r="161" spans="1:13">
      <c r="A161">
        <v>827415</v>
      </c>
      <c r="B161" s="6" t="s">
        <v>295</v>
      </c>
      <c r="C161" t="s">
        <v>296</v>
      </c>
      <c r="D161" t="s">
        <v>1</v>
      </c>
      <c r="E161" s="4">
        <v>0.9</v>
      </c>
      <c r="F161" s="5">
        <f t="shared" si="10"/>
        <v>1.7009999999999998</v>
      </c>
      <c r="G161" s="15">
        <f t="shared" si="8"/>
        <v>1.7689999999999999</v>
      </c>
      <c r="H161" s="16" t="str">
        <f t="shared" si="9"/>
        <v>O-RING 065X3,5B</v>
      </c>
      <c r="J161" s="13">
        <v>827424</v>
      </c>
      <c r="K161" s="1" t="s">
        <v>310</v>
      </c>
      <c r="L161" s="2" t="s">
        <v>310</v>
      </c>
      <c r="M161" s="3">
        <v>1.7689999999999999</v>
      </c>
    </row>
    <row r="162" spans="1:13">
      <c r="A162">
        <v>827417</v>
      </c>
      <c r="B162" s="6" t="s">
        <v>297</v>
      </c>
      <c r="C162" t="s">
        <v>298</v>
      </c>
      <c r="D162" t="s">
        <v>1</v>
      </c>
      <c r="E162" s="4">
        <v>1</v>
      </c>
      <c r="F162" s="5">
        <f t="shared" si="10"/>
        <v>1.89</v>
      </c>
      <c r="G162" s="15">
        <f t="shared" si="8"/>
        <v>1.9575</v>
      </c>
      <c r="H162" s="16" t="str">
        <f t="shared" si="9"/>
        <v>O-RING 067X2,5B NB 75SH</v>
      </c>
      <c r="J162" s="12">
        <v>827425</v>
      </c>
      <c r="K162" s="1" t="s">
        <v>312</v>
      </c>
      <c r="L162" s="2" t="s">
        <v>312</v>
      </c>
      <c r="M162" s="3">
        <v>1.7689999999999999</v>
      </c>
    </row>
    <row r="163" spans="1:13">
      <c r="A163">
        <v>827418</v>
      </c>
      <c r="B163" s="6" t="s">
        <v>299</v>
      </c>
      <c r="C163" t="s">
        <v>300</v>
      </c>
      <c r="D163" t="s">
        <v>1</v>
      </c>
      <c r="E163" s="4">
        <v>0.9</v>
      </c>
      <c r="F163" s="5">
        <f t="shared" si="10"/>
        <v>1.7009999999999998</v>
      </c>
      <c r="G163" s="15">
        <f t="shared" si="8"/>
        <v>1.7689999999999999</v>
      </c>
      <c r="H163" s="16" t="str">
        <f t="shared" si="9"/>
        <v>O-RING 068X3,5B NB 75SH</v>
      </c>
      <c r="J163" s="12">
        <v>827426</v>
      </c>
      <c r="K163" s="1" t="s">
        <v>314</v>
      </c>
      <c r="L163" s="2" t="s">
        <v>314</v>
      </c>
      <c r="M163" s="3">
        <v>1.6674999999999998</v>
      </c>
    </row>
    <row r="164" spans="1:13">
      <c r="A164">
        <v>827420</v>
      </c>
      <c r="B164" s="6" t="s">
        <v>301</v>
      </c>
      <c r="C164" t="s">
        <v>302</v>
      </c>
      <c r="D164" t="s">
        <v>1</v>
      </c>
      <c r="E164" s="4">
        <v>0.9</v>
      </c>
      <c r="F164" s="5">
        <f t="shared" si="10"/>
        <v>1.7009999999999998</v>
      </c>
      <c r="G164" s="15">
        <f t="shared" si="8"/>
        <v>1.7689999999999999</v>
      </c>
      <c r="H164" s="16" t="str">
        <f t="shared" si="9"/>
        <v>O-RING 068X5B NB 75SH</v>
      </c>
      <c r="J164" s="12">
        <v>827427</v>
      </c>
      <c r="K164" s="1" t="s">
        <v>316</v>
      </c>
      <c r="L164" s="2" t="s">
        <v>316</v>
      </c>
      <c r="M164" s="3">
        <v>1.6674999999999998</v>
      </c>
    </row>
    <row r="165" spans="1:13">
      <c r="A165">
        <v>827421</v>
      </c>
      <c r="B165" s="6" t="s">
        <v>303</v>
      </c>
      <c r="C165" t="s">
        <v>304</v>
      </c>
      <c r="D165" t="s">
        <v>1</v>
      </c>
      <c r="E165" s="4">
        <v>1.4</v>
      </c>
      <c r="F165" s="5">
        <f t="shared" si="10"/>
        <v>2.6459999999999999</v>
      </c>
      <c r="G165" s="15">
        <f t="shared" si="8"/>
        <v>2.7404999999999999</v>
      </c>
      <c r="H165" s="16" t="str">
        <f t="shared" si="9"/>
        <v>O-RING 069X2,5</v>
      </c>
      <c r="J165" s="12">
        <v>827428</v>
      </c>
      <c r="K165" s="1" t="s">
        <v>318</v>
      </c>
      <c r="L165" s="2" t="s">
        <v>318</v>
      </c>
      <c r="M165" s="3">
        <v>6.6555</v>
      </c>
    </row>
    <row r="166" spans="1:13">
      <c r="A166">
        <v>827422</v>
      </c>
      <c r="B166" s="6" t="s">
        <v>305</v>
      </c>
      <c r="C166" t="s">
        <v>306</v>
      </c>
      <c r="D166" t="s">
        <v>1</v>
      </c>
      <c r="E166" s="4">
        <v>0.9</v>
      </c>
      <c r="F166" s="5">
        <f t="shared" si="10"/>
        <v>1.7009999999999998</v>
      </c>
      <c r="G166" s="15">
        <f t="shared" si="8"/>
        <v>1.7689999999999999</v>
      </c>
      <c r="H166" s="16" t="str">
        <f t="shared" si="9"/>
        <v>O-RING 070X3B NB 75SH</v>
      </c>
      <c r="J166" s="13">
        <v>827429</v>
      </c>
      <c r="K166" s="1" t="s">
        <v>320</v>
      </c>
      <c r="L166" s="2" t="s">
        <v>320</v>
      </c>
      <c r="M166" s="3">
        <v>1.6674999999999998</v>
      </c>
    </row>
    <row r="167" spans="1:13">
      <c r="A167">
        <v>827423</v>
      </c>
      <c r="B167" s="6" t="s">
        <v>307</v>
      </c>
      <c r="C167" t="s">
        <v>308</v>
      </c>
      <c r="D167" t="s">
        <v>1</v>
      </c>
      <c r="E167" s="4">
        <v>0.9</v>
      </c>
      <c r="F167" s="5">
        <f t="shared" si="10"/>
        <v>1.7009999999999998</v>
      </c>
      <c r="G167" s="15">
        <f t="shared" si="8"/>
        <v>1.7689999999999999</v>
      </c>
      <c r="H167" s="16" t="str">
        <f t="shared" si="9"/>
        <v>O-RING 072X2B NB 75SH</v>
      </c>
      <c r="J167" s="12">
        <v>827430</v>
      </c>
      <c r="K167" s="1" t="s">
        <v>322</v>
      </c>
      <c r="L167" s="2" t="s">
        <v>322</v>
      </c>
      <c r="M167" s="3">
        <v>1.7689999999999999</v>
      </c>
    </row>
    <row r="168" spans="1:13">
      <c r="A168">
        <v>827424</v>
      </c>
      <c r="B168" s="6" t="s">
        <v>309</v>
      </c>
      <c r="C168" t="s">
        <v>310</v>
      </c>
      <c r="D168" t="s">
        <v>1</v>
      </c>
      <c r="E168" s="4">
        <v>0.9</v>
      </c>
      <c r="F168" s="5">
        <f t="shared" si="10"/>
        <v>1.7009999999999998</v>
      </c>
      <c r="G168" s="15">
        <f t="shared" si="8"/>
        <v>1.7689999999999999</v>
      </c>
      <c r="H168" s="16" t="str">
        <f t="shared" si="9"/>
        <v>O-RING 72X3</v>
      </c>
      <c r="J168" s="12">
        <v>827431</v>
      </c>
      <c r="K168" s="1" t="s">
        <v>852</v>
      </c>
      <c r="L168" s="2" t="s">
        <v>324</v>
      </c>
      <c r="M168" s="3">
        <v>1.7689999999999999</v>
      </c>
    </row>
    <row r="169" spans="1:13">
      <c r="A169">
        <v>827425</v>
      </c>
      <c r="B169" s="6" t="s">
        <v>311</v>
      </c>
      <c r="C169" t="s">
        <v>312</v>
      </c>
      <c r="D169" t="s">
        <v>1</v>
      </c>
      <c r="E169" s="4">
        <v>0.9</v>
      </c>
      <c r="F169" s="5">
        <f t="shared" si="10"/>
        <v>1.7009999999999998</v>
      </c>
      <c r="G169" s="15">
        <f t="shared" si="8"/>
        <v>1.7689999999999999</v>
      </c>
      <c r="H169" s="16" t="str">
        <f t="shared" si="9"/>
        <v>O-RING 072X4B NB 75SH</v>
      </c>
      <c r="J169" s="13">
        <v>827432</v>
      </c>
      <c r="K169" s="1" t="s">
        <v>853</v>
      </c>
      <c r="L169" s="2" t="s">
        <v>326</v>
      </c>
      <c r="M169" s="3">
        <v>1.8559999999999999</v>
      </c>
    </row>
    <row r="170" spans="1:13">
      <c r="A170">
        <v>827426</v>
      </c>
      <c r="B170" s="6" t="s">
        <v>313</v>
      </c>
      <c r="C170" t="s">
        <v>314</v>
      </c>
      <c r="D170" t="s">
        <v>1</v>
      </c>
      <c r="E170" s="4">
        <v>0.85</v>
      </c>
      <c r="F170" s="5">
        <f t="shared" si="10"/>
        <v>1.6064999999999998</v>
      </c>
      <c r="G170" s="15">
        <f t="shared" si="8"/>
        <v>1.6674999999999998</v>
      </c>
      <c r="H170" s="16" t="str">
        <f t="shared" si="9"/>
        <v>O-RING 74X3</v>
      </c>
      <c r="J170" s="12">
        <v>827433</v>
      </c>
      <c r="K170" s="1" t="s">
        <v>328</v>
      </c>
      <c r="L170" s="2" t="s">
        <v>328</v>
      </c>
      <c r="M170" s="3">
        <v>1.8559999999999999</v>
      </c>
    </row>
    <row r="171" spans="1:13">
      <c r="A171">
        <v>827427</v>
      </c>
      <c r="B171" s="6" t="s">
        <v>315</v>
      </c>
      <c r="C171" t="s">
        <v>316</v>
      </c>
      <c r="D171" t="s">
        <v>1</v>
      </c>
      <c r="E171" s="4">
        <v>0.85</v>
      </c>
      <c r="F171" s="5">
        <f t="shared" si="10"/>
        <v>1.6064999999999998</v>
      </c>
      <c r="G171" s="15">
        <f t="shared" si="8"/>
        <v>1.6674999999999998</v>
      </c>
      <c r="H171" s="16" t="str">
        <f t="shared" si="9"/>
        <v>O-RING 75X2,5</v>
      </c>
      <c r="J171" s="12">
        <v>827434</v>
      </c>
      <c r="K171" s="1" t="s">
        <v>854</v>
      </c>
      <c r="L171" s="2" t="s">
        <v>330</v>
      </c>
      <c r="M171" s="3">
        <v>1.8559999999999999</v>
      </c>
    </row>
    <row r="172" spans="1:13">
      <c r="A172">
        <v>827428</v>
      </c>
      <c r="B172" s="6" t="s">
        <v>317</v>
      </c>
      <c r="C172" t="s">
        <v>318</v>
      </c>
      <c r="D172" t="s">
        <v>1</v>
      </c>
      <c r="E172" s="4">
        <v>3.4</v>
      </c>
      <c r="F172" s="5">
        <f t="shared" si="10"/>
        <v>6.4259999999999993</v>
      </c>
      <c r="G172" s="15">
        <f t="shared" si="8"/>
        <v>6.6555</v>
      </c>
      <c r="H172" s="16" t="str">
        <f t="shared" si="9"/>
        <v>O-RING 076X3B FP 75SH</v>
      </c>
      <c r="J172" s="12">
        <v>827436</v>
      </c>
      <c r="K172" s="1" t="s">
        <v>855</v>
      </c>
      <c r="L172" s="2" t="s">
        <v>332</v>
      </c>
      <c r="M172" s="3">
        <v>1.7689999999999999</v>
      </c>
    </row>
    <row r="173" spans="1:13">
      <c r="A173">
        <v>827429</v>
      </c>
      <c r="B173" s="6" t="s">
        <v>319</v>
      </c>
      <c r="C173" t="s">
        <v>320</v>
      </c>
      <c r="D173" t="s">
        <v>1</v>
      </c>
      <c r="E173" s="4">
        <v>0.85</v>
      </c>
      <c r="F173" s="5">
        <f t="shared" si="10"/>
        <v>1.6064999999999998</v>
      </c>
      <c r="G173" s="15">
        <f t="shared" si="8"/>
        <v>1.6674999999999998</v>
      </c>
      <c r="H173" s="16" t="str">
        <f t="shared" si="9"/>
        <v>O-RING 080X3</v>
      </c>
      <c r="J173" s="13">
        <v>827437</v>
      </c>
      <c r="K173" s="1" t="s">
        <v>334</v>
      </c>
      <c r="L173" s="2" t="s">
        <v>334</v>
      </c>
      <c r="M173" s="3">
        <v>3.1320000000000001</v>
      </c>
    </row>
    <row r="174" spans="1:13">
      <c r="A174">
        <v>827430</v>
      </c>
      <c r="B174" s="6" t="s">
        <v>321</v>
      </c>
      <c r="C174" t="s">
        <v>322</v>
      </c>
      <c r="D174" t="s">
        <v>1</v>
      </c>
      <c r="E174" s="4">
        <v>0.9</v>
      </c>
      <c r="F174" s="5">
        <f t="shared" si="10"/>
        <v>1.7009999999999998</v>
      </c>
      <c r="G174" s="15">
        <f t="shared" si="8"/>
        <v>1.7689999999999999</v>
      </c>
      <c r="H174" s="16" t="str">
        <f t="shared" si="9"/>
        <v>O-RING 080X4B NB 75SH</v>
      </c>
      <c r="J174" s="12">
        <v>827439</v>
      </c>
      <c r="K174" s="1" t="s">
        <v>856</v>
      </c>
      <c r="L174" s="2" t="s">
        <v>336</v>
      </c>
      <c r="M174" s="3">
        <v>2.1604999999999999</v>
      </c>
    </row>
    <row r="175" spans="1:13">
      <c r="A175">
        <v>827431</v>
      </c>
      <c r="B175" s="6" t="s">
        <v>323</v>
      </c>
      <c r="C175" t="s">
        <v>324</v>
      </c>
      <c r="D175" t="s">
        <v>1</v>
      </c>
      <c r="E175" s="4">
        <v>0.9</v>
      </c>
      <c r="F175" s="5">
        <f t="shared" si="10"/>
        <v>1.7009999999999998</v>
      </c>
      <c r="G175" s="15">
        <f t="shared" si="8"/>
        <v>1.7689999999999999</v>
      </c>
      <c r="H175" s="16" t="str">
        <f t="shared" si="9"/>
        <v>O-RING 080X5B</v>
      </c>
      <c r="J175" s="12">
        <v>827440</v>
      </c>
      <c r="K175" s="1" t="s">
        <v>338</v>
      </c>
      <c r="L175" s="2" t="s">
        <v>338</v>
      </c>
      <c r="M175" s="3">
        <v>1.8559999999999999</v>
      </c>
    </row>
    <row r="176" spans="1:13">
      <c r="A176">
        <v>827432</v>
      </c>
      <c r="B176" s="6" t="s">
        <v>325</v>
      </c>
      <c r="C176" t="s">
        <v>326</v>
      </c>
      <c r="D176" t="s">
        <v>1</v>
      </c>
      <c r="E176" s="4">
        <v>0.95</v>
      </c>
      <c r="F176" s="5">
        <f t="shared" si="10"/>
        <v>1.7954999999999999</v>
      </c>
      <c r="G176" s="15">
        <f t="shared" si="8"/>
        <v>1.8559999999999999</v>
      </c>
      <c r="H176" s="16" t="str">
        <f t="shared" si="9"/>
        <v>O-RING 085X2,5B</v>
      </c>
      <c r="J176" s="12">
        <v>827441</v>
      </c>
      <c r="K176" s="1" t="s">
        <v>340</v>
      </c>
      <c r="L176" s="2" t="s">
        <v>340</v>
      </c>
      <c r="M176" s="3">
        <v>4.3064999999999998</v>
      </c>
    </row>
    <row r="177" spans="1:13">
      <c r="A177">
        <v>827433</v>
      </c>
      <c r="B177" s="6" t="s">
        <v>327</v>
      </c>
      <c r="C177" t="s">
        <v>328</v>
      </c>
      <c r="D177" t="s">
        <v>1</v>
      </c>
      <c r="E177" s="4">
        <v>0.95</v>
      </c>
      <c r="F177" s="5">
        <f t="shared" si="10"/>
        <v>1.7954999999999999</v>
      </c>
      <c r="G177" s="15">
        <f t="shared" si="8"/>
        <v>1.8559999999999999</v>
      </c>
      <c r="H177" s="16" t="str">
        <f t="shared" si="9"/>
        <v>O-RING 085X3B NB 75SH</v>
      </c>
      <c r="J177" s="12">
        <v>827442</v>
      </c>
      <c r="K177" s="1" t="s">
        <v>342</v>
      </c>
      <c r="L177" s="2" t="s">
        <v>342</v>
      </c>
      <c r="M177" s="3">
        <v>1.7689999999999999</v>
      </c>
    </row>
    <row r="178" spans="1:13">
      <c r="A178">
        <v>827434</v>
      </c>
      <c r="B178" s="6" t="s">
        <v>329</v>
      </c>
      <c r="C178" t="s">
        <v>330</v>
      </c>
      <c r="D178" t="s">
        <v>1</v>
      </c>
      <c r="E178" s="4">
        <v>0.95</v>
      </c>
      <c r="F178" s="5">
        <f t="shared" si="10"/>
        <v>1.7954999999999999</v>
      </c>
      <c r="G178" s="15">
        <f t="shared" si="8"/>
        <v>1.8559999999999999</v>
      </c>
      <c r="H178" s="16" t="str">
        <f t="shared" si="9"/>
        <v>O-RING 085X5B</v>
      </c>
      <c r="J178" s="13">
        <v>827443</v>
      </c>
      <c r="K178" s="1" t="s">
        <v>857</v>
      </c>
      <c r="L178" s="2" t="s">
        <v>344</v>
      </c>
      <c r="M178" s="3">
        <v>1.7689999999999999</v>
      </c>
    </row>
    <row r="179" spans="1:13">
      <c r="A179">
        <v>827436</v>
      </c>
      <c r="B179" s="6" t="s">
        <v>331</v>
      </c>
      <c r="C179" t="s">
        <v>332</v>
      </c>
      <c r="D179" t="s">
        <v>1</v>
      </c>
      <c r="E179" s="4">
        <v>0.9</v>
      </c>
      <c r="F179" s="5">
        <f t="shared" si="10"/>
        <v>1.7009999999999998</v>
      </c>
      <c r="G179" s="15">
        <f t="shared" si="8"/>
        <v>1.7689999999999999</v>
      </c>
      <c r="H179" s="16" t="str">
        <f t="shared" si="9"/>
        <v>O-RING 90X3B</v>
      </c>
      <c r="J179" s="13">
        <v>827444</v>
      </c>
      <c r="K179" s="1" t="s">
        <v>346</v>
      </c>
      <c r="L179" s="2" t="s">
        <v>346</v>
      </c>
      <c r="M179" s="3">
        <v>2.1604999999999999</v>
      </c>
    </row>
    <row r="180" spans="1:13">
      <c r="A180">
        <v>827437</v>
      </c>
      <c r="B180" s="6" t="s">
        <v>333</v>
      </c>
      <c r="C180" t="s">
        <v>334</v>
      </c>
      <c r="D180" t="s">
        <v>1</v>
      </c>
      <c r="E180" s="4">
        <v>1.6</v>
      </c>
      <c r="F180" s="5">
        <f t="shared" si="10"/>
        <v>3.024</v>
      </c>
      <c r="G180" s="15">
        <f t="shared" si="8"/>
        <v>3.1320000000000001</v>
      </c>
      <c r="H180" s="16" t="str">
        <f t="shared" si="9"/>
        <v>O-RING 90X3,5</v>
      </c>
      <c r="J180" s="12">
        <v>827445</v>
      </c>
      <c r="K180" s="1" t="s">
        <v>348</v>
      </c>
      <c r="L180" s="2" t="s">
        <v>348</v>
      </c>
      <c r="M180" s="3">
        <v>2.7404999999999999</v>
      </c>
    </row>
    <row r="181" spans="1:13">
      <c r="A181">
        <v>827439</v>
      </c>
      <c r="B181" s="6" t="s">
        <v>335</v>
      </c>
      <c r="C181" t="s">
        <v>336</v>
      </c>
      <c r="D181" t="s">
        <v>1</v>
      </c>
      <c r="E181" s="4">
        <v>1.1000000000000001</v>
      </c>
      <c r="F181" s="5">
        <f t="shared" si="10"/>
        <v>2.0790000000000002</v>
      </c>
      <c r="G181" s="15">
        <f t="shared" si="8"/>
        <v>2.1604999999999999</v>
      </c>
      <c r="H181" s="16" t="str">
        <f t="shared" si="9"/>
        <v>O-RING 090X5B</v>
      </c>
      <c r="J181" s="13">
        <v>827447</v>
      </c>
      <c r="K181" s="1" t="s">
        <v>858</v>
      </c>
      <c r="L181" s="2" t="s">
        <v>350</v>
      </c>
      <c r="M181" s="3">
        <v>1.9575</v>
      </c>
    </row>
    <row r="182" spans="1:13">
      <c r="A182">
        <v>827440</v>
      </c>
      <c r="B182" s="6" t="s">
        <v>337</v>
      </c>
      <c r="C182" t="s">
        <v>338</v>
      </c>
      <c r="D182" t="s">
        <v>1</v>
      </c>
      <c r="E182" s="4">
        <v>0.95</v>
      </c>
      <c r="F182" s="5">
        <f t="shared" si="10"/>
        <v>1.7954999999999999</v>
      </c>
      <c r="G182" s="15">
        <f t="shared" si="8"/>
        <v>1.8559999999999999</v>
      </c>
      <c r="H182" s="16" t="str">
        <f t="shared" si="9"/>
        <v>O-RING 094X3B NB 75SH</v>
      </c>
      <c r="J182" s="13">
        <v>827448</v>
      </c>
      <c r="K182" s="1" t="s">
        <v>859</v>
      </c>
      <c r="L182" s="2" t="s">
        <v>352</v>
      </c>
      <c r="M182" s="3">
        <v>1.9575</v>
      </c>
    </row>
    <row r="183" spans="1:13">
      <c r="A183">
        <v>827441</v>
      </c>
      <c r="B183" s="6" t="s">
        <v>339</v>
      </c>
      <c r="C183" t="s">
        <v>340</v>
      </c>
      <c r="D183" t="s">
        <v>1</v>
      </c>
      <c r="E183" s="4">
        <v>2.2000000000000002</v>
      </c>
      <c r="F183" s="5">
        <f t="shared" si="10"/>
        <v>4.1580000000000004</v>
      </c>
      <c r="G183" s="15">
        <f t="shared" si="8"/>
        <v>4.3064999999999998</v>
      </c>
      <c r="H183" s="16" t="str">
        <f t="shared" si="9"/>
        <v>O-RING 095X5,5B NB 75SH</v>
      </c>
      <c r="J183" s="12">
        <v>827450</v>
      </c>
      <c r="K183" s="1" t="s">
        <v>354</v>
      </c>
      <c r="L183" s="2" t="s">
        <v>354</v>
      </c>
      <c r="M183" s="3">
        <v>8.0329999999999995</v>
      </c>
    </row>
    <row r="184" spans="1:13">
      <c r="A184">
        <v>827442</v>
      </c>
      <c r="B184" s="6" t="s">
        <v>341</v>
      </c>
      <c r="C184" t="s">
        <v>342</v>
      </c>
      <c r="D184" t="s">
        <v>1</v>
      </c>
      <c r="E184" s="4">
        <v>0.9</v>
      </c>
      <c r="F184" s="5">
        <f t="shared" si="10"/>
        <v>1.7009999999999998</v>
      </c>
      <c r="G184" s="15">
        <f t="shared" si="8"/>
        <v>1.7689999999999999</v>
      </c>
      <c r="H184" s="16" t="str">
        <f t="shared" si="9"/>
        <v>O-RING 100X1,5B NB 75SH</v>
      </c>
      <c r="J184" s="13">
        <v>827451</v>
      </c>
      <c r="K184" s="1" t="s">
        <v>860</v>
      </c>
      <c r="L184" s="2" t="s">
        <v>356</v>
      </c>
      <c r="M184" s="3">
        <v>4.5095000000000001</v>
      </c>
    </row>
    <row r="185" spans="1:13">
      <c r="A185">
        <v>827443</v>
      </c>
      <c r="B185" s="6" t="s">
        <v>343</v>
      </c>
      <c r="C185" t="s">
        <v>344</v>
      </c>
      <c r="D185" t="s">
        <v>1</v>
      </c>
      <c r="E185" s="4">
        <v>0.9</v>
      </c>
      <c r="F185" s="5">
        <f t="shared" si="10"/>
        <v>1.7009999999999998</v>
      </c>
      <c r="G185" s="15">
        <f t="shared" si="8"/>
        <v>1.7689999999999999</v>
      </c>
      <c r="H185" s="16" t="str">
        <f t="shared" si="9"/>
        <v>O-RING 104X3B</v>
      </c>
      <c r="J185" s="12">
        <v>827452</v>
      </c>
      <c r="K185" s="1" t="s">
        <v>358</v>
      </c>
      <c r="L185" s="2" t="s">
        <v>358</v>
      </c>
      <c r="M185" s="3">
        <v>1.9575</v>
      </c>
    </row>
    <row r="186" spans="1:13">
      <c r="A186">
        <v>827444</v>
      </c>
      <c r="B186" s="6" t="s">
        <v>345</v>
      </c>
      <c r="C186" t="s">
        <v>346</v>
      </c>
      <c r="D186" t="s">
        <v>1</v>
      </c>
      <c r="E186" s="4">
        <v>1.1000000000000001</v>
      </c>
      <c r="F186" s="5">
        <f t="shared" si="10"/>
        <v>2.0790000000000002</v>
      </c>
      <c r="G186" s="15">
        <f t="shared" si="8"/>
        <v>2.1604999999999999</v>
      </c>
      <c r="H186" s="16" t="str">
        <f t="shared" si="9"/>
        <v>O-RING 114X3</v>
      </c>
      <c r="J186" s="12">
        <v>827453</v>
      </c>
      <c r="K186" s="1" t="s">
        <v>360</v>
      </c>
      <c r="L186" s="2" t="s">
        <v>360</v>
      </c>
      <c r="M186" s="3">
        <v>5.2924999999999995</v>
      </c>
    </row>
    <row r="187" spans="1:13">
      <c r="A187">
        <v>827445</v>
      </c>
      <c r="B187" s="6" t="s">
        <v>347</v>
      </c>
      <c r="C187" t="s">
        <v>348</v>
      </c>
      <c r="D187" t="s">
        <v>1</v>
      </c>
      <c r="E187" s="4">
        <v>1.4</v>
      </c>
      <c r="F187" s="5">
        <f t="shared" si="10"/>
        <v>2.6459999999999999</v>
      </c>
      <c r="G187" s="15">
        <f t="shared" si="8"/>
        <v>2.7404999999999999</v>
      </c>
      <c r="H187" s="16" t="str">
        <f t="shared" si="9"/>
        <v>O-RING 114,2X5,7B NB 75SH</v>
      </c>
      <c r="J187" s="12">
        <v>827457</v>
      </c>
      <c r="K187" s="1" t="s">
        <v>362</v>
      </c>
      <c r="L187" s="2" t="s">
        <v>362</v>
      </c>
      <c r="M187" s="3">
        <v>14.4855</v>
      </c>
    </row>
    <row r="188" spans="1:13">
      <c r="A188">
        <v>827447</v>
      </c>
      <c r="B188" s="6" t="s">
        <v>349</v>
      </c>
      <c r="C188" t="s">
        <v>350</v>
      </c>
      <c r="D188" t="s">
        <v>1</v>
      </c>
      <c r="E188" s="4">
        <v>1</v>
      </c>
      <c r="F188" s="5">
        <f t="shared" si="10"/>
        <v>1.89</v>
      </c>
      <c r="G188" s="15">
        <f t="shared" si="8"/>
        <v>1.9575</v>
      </c>
      <c r="H188" s="16" t="str">
        <f t="shared" si="9"/>
        <v>O-RING 120X3B</v>
      </c>
      <c r="J188" s="12">
        <v>827458</v>
      </c>
      <c r="K188" s="1" t="s">
        <v>364</v>
      </c>
      <c r="L188" s="2" t="s">
        <v>364</v>
      </c>
      <c r="M188" s="3">
        <v>6.8585000000000003</v>
      </c>
    </row>
    <row r="189" spans="1:13">
      <c r="A189">
        <v>827448</v>
      </c>
      <c r="B189" s="6" t="s">
        <v>351</v>
      </c>
      <c r="C189" t="s">
        <v>352</v>
      </c>
      <c r="D189" t="s">
        <v>1</v>
      </c>
      <c r="E189" s="4">
        <v>1</v>
      </c>
      <c r="F189" s="5">
        <f t="shared" si="10"/>
        <v>1.89</v>
      </c>
      <c r="G189" s="15">
        <f t="shared" si="8"/>
        <v>1.9575</v>
      </c>
      <c r="H189" s="16" t="str">
        <f t="shared" si="9"/>
        <v>O-RING 125X3B</v>
      </c>
      <c r="J189" s="12">
        <v>827459</v>
      </c>
      <c r="K189" s="1" t="s">
        <v>366</v>
      </c>
      <c r="L189" s="2" t="s">
        <v>366</v>
      </c>
      <c r="M189" s="3">
        <v>0</v>
      </c>
    </row>
    <row r="190" spans="1:13">
      <c r="A190">
        <v>827450</v>
      </c>
      <c r="B190" s="6" t="s">
        <v>353</v>
      </c>
      <c r="C190" t="s">
        <v>354</v>
      </c>
      <c r="D190" t="s">
        <v>1</v>
      </c>
      <c r="E190" s="4">
        <v>4.0999999999999996</v>
      </c>
      <c r="F190" s="5">
        <f t="shared" si="10"/>
        <v>7.7489999999999988</v>
      </c>
      <c r="G190" s="15">
        <f t="shared" si="8"/>
        <v>8.0329999999999995</v>
      </c>
      <c r="H190" s="16" t="str">
        <f t="shared" si="9"/>
        <v>O-RING 130X3B FP 75SH</v>
      </c>
      <c r="J190" s="12">
        <v>827460</v>
      </c>
      <c r="K190" s="1" t="s">
        <v>367</v>
      </c>
      <c r="L190" s="2" t="s">
        <v>367</v>
      </c>
      <c r="M190" s="3">
        <v>0</v>
      </c>
    </row>
    <row r="191" spans="1:13">
      <c r="A191">
        <v>827451</v>
      </c>
      <c r="B191" s="6" t="s">
        <v>355</v>
      </c>
      <c r="C191" t="s">
        <v>356</v>
      </c>
      <c r="D191" t="s">
        <v>1</v>
      </c>
      <c r="E191" s="4">
        <v>2.2999999999999998</v>
      </c>
      <c r="F191" s="5">
        <f t="shared" si="10"/>
        <v>4.3469999999999995</v>
      </c>
      <c r="G191" s="15">
        <f t="shared" si="8"/>
        <v>4.5095000000000001</v>
      </c>
      <c r="H191" s="16" t="str">
        <f t="shared" si="9"/>
        <v>O-RING 130X3,5B</v>
      </c>
      <c r="J191" s="13">
        <v>827461</v>
      </c>
      <c r="K191" s="1" t="s">
        <v>861</v>
      </c>
      <c r="L191" s="2" t="s">
        <v>369</v>
      </c>
      <c r="M191" s="3">
        <v>0.98599999999999999</v>
      </c>
    </row>
    <row r="192" spans="1:13">
      <c r="A192">
        <v>827452</v>
      </c>
      <c r="B192" s="6" t="s">
        <v>357</v>
      </c>
      <c r="C192" t="s">
        <v>358</v>
      </c>
      <c r="D192" t="s">
        <v>1</v>
      </c>
      <c r="E192" s="4">
        <v>1</v>
      </c>
      <c r="F192" s="5">
        <f t="shared" si="10"/>
        <v>1.89</v>
      </c>
      <c r="G192" s="15">
        <f t="shared" si="8"/>
        <v>1.9575</v>
      </c>
      <c r="H192" s="16" t="str">
        <f t="shared" si="9"/>
        <v>O-RING 130X4B NB 75SH</v>
      </c>
      <c r="J192" s="12">
        <v>827462</v>
      </c>
      <c r="K192" s="1" t="s">
        <v>371</v>
      </c>
      <c r="L192" s="2" t="s">
        <v>371</v>
      </c>
      <c r="M192" s="3">
        <v>2.3490000000000002</v>
      </c>
    </row>
    <row r="193" spans="1:13">
      <c r="A193">
        <v>827453</v>
      </c>
      <c r="B193" s="6" t="s">
        <v>359</v>
      </c>
      <c r="C193" t="s">
        <v>360</v>
      </c>
      <c r="D193" t="s">
        <v>1</v>
      </c>
      <c r="E193" s="4">
        <v>2.7</v>
      </c>
      <c r="F193" s="5">
        <f t="shared" si="10"/>
        <v>5.1029999999999998</v>
      </c>
      <c r="G193" s="15">
        <f t="shared" si="8"/>
        <v>5.2924999999999995</v>
      </c>
      <c r="H193" s="16" t="str">
        <f t="shared" si="9"/>
        <v>O-RING 135X2B FP 75SH</v>
      </c>
      <c r="J193" s="13">
        <v>827463</v>
      </c>
      <c r="K193" s="1" t="s">
        <v>862</v>
      </c>
      <c r="L193" s="2" t="s">
        <v>373</v>
      </c>
      <c r="M193" s="3">
        <v>2.7404999999999999</v>
      </c>
    </row>
    <row r="194" spans="1:13">
      <c r="A194">
        <v>827457</v>
      </c>
      <c r="B194" s="6" t="s">
        <v>361</v>
      </c>
      <c r="C194" t="s">
        <v>362</v>
      </c>
      <c r="D194" t="s">
        <v>1</v>
      </c>
      <c r="E194" s="4">
        <v>7.4</v>
      </c>
      <c r="F194" s="5">
        <f t="shared" si="10"/>
        <v>13.986000000000001</v>
      </c>
      <c r="G194" s="15">
        <f t="shared" ref="G194:G257" si="11">IFERROR(VLOOKUP($A194,$J:$M,4,0),IFERROR(VLOOKUP($A194&amp;"",$J:$M,4,0),"--"))</f>
        <v>14.4855</v>
      </c>
      <c r="H194" s="16" t="str">
        <f t="shared" ref="H194:H257" si="12">IFERROR(VLOOKUP($A194,$J:$K,2,0),IFERROR(VLOOKUP($A194&amp;"",$J:$K,2,0),"--"))</f>
        <v>O-RING 138X3B FP 75SH</v>
      </c>
      <c r="J194" s="12">
        <v>827466</v>
      </c>
      <c r="K194" s="1" t="s">
        <v>863</v>
      </c>
      <c r="L194" s="2" t="s">
        <v>375</v>
      </c>
      <c r="M194" s="3">
        <v>3.1320000000000001</v>
      </c>
    </row>
    <row r="195" spans="1:13">
      <c r="A195">
        <v>827458</v>
      </c>
      <c r="B195" s="6" t="s">
        <v>363</v>
      </c>
      <c r="C195" t="s">
        <v>364</v>
      </c>
      <c r="D195" t="s">
        <v>1</v>
      </c>
      <c r="E195" s="4">
        <v>3.5</v>
      </c>
      <c r="F195" s="5">
        <f t="shared" si="10"/>
        <v>6.6149999999999993</v>
      </c>
      <c r="G195" s="15">
        <f t="shared" si="11"/>
        <v>6.8585000000000003</v>
      </c>
      <c r="H195" s="16" t="str">
        <f t="shared" si="12"/>
        <v>O-RING 145X3B NB 75SH</v>
      </c>
      <c r="J195" s="12">
        <v>827469</v>
      </c>
      <c r="K195" s="1" t="s">
        <v>377</v>
      </c>
      <c r="L195" s="2" t="s">
        <v>377</v>
      </c>
      <c r="M195" s="3">
        <v>7.4384999999999994</v>
      </c>
    </row>
    <row r="196" spans="1:13">
      <c r="A196">
        <v>827459</v>
      </c>
      <c r="B196" s="6" t="s">
        <v>365</v>
      </c>
      <c r="C196" t="s">
        <v>366</v>
      </c>
      <c r="D196" t="s">
        <v>1</v>
      </c>
      <c r="E196" s="4">
        <v>0</v>
      </c>
      <c r="F196" s="5">
        <f t="shared" si="10"/>
        <v>0</v>
      </c>
      <c r="G196" s="15">
        <f t="shared" si="11"/>
        <v>0</v>
      </c>
      <c r="H196" s="16" t="str">
        <f t="shared" si="12"/>
        <v>O-RING 145X3,5B SI 50SH</v>
      </c>
      <c r="J196" s="12">
        <v>827470</v>
      </c>
      <c r="K196" s="1" t="s">
        <v>864</v>
      </c>
      <c r="L196" s="2" t="s">
        <v>378</v>
      </c>
      <c r="M196" s="3">
        <v>2.9434999999999998</v>
      </c>
    </row>
    <row r="197" spans="1:13">
      <c r="A197">
        <v>827460</v>
      </c>
      <c r="B197" s="6" t="s">
        <v>365</v>
      </c>
      <c r="C197" t="s">
        <v>367</v>
      </c>
      <c r="D197" t="s">
        <v>1</v>
      </c>
      <c r="E197" s="4">
        <v>0</v>
      </c>
      <c r="F197" s="5">
        <f t="shared" si="10"/>
        <v>0</v>
      </c>
      <c r="G197" s="15">
        <f t="shared" si="11"/>
        <v>0</v>
      </c>
      <c r="H197" s="16" t="str">
        <f t="shared" si="12"/>
        <v>O-RING 145X3,5B NB 75SH</v>
      </c>
      <c r="J197" s="13">
        <v>827471</v>
      </c>
      <c r="K197" s="1" t="s">
        <v>865</v>
      </c>
      <c r="L197" s="2" t="s">
        <v>380</v>
      </c>
      <c r="M197" s="3">
        <v>3.1320000000000001</v>
      </c>
    </row>
    <row r="198" spans="1:13">
      <c r="A198">
        <v>827461</v>
      </c>
      <c r="B198" s="6" t="s">
        <v>368</v>
      </c>
      <c r="C198" t="s">
        <v>369</v>
      </c>
      <c r="D198" t="s">
        <v>1</v>
      </c>
      <c r="E198" s="4">
        <v>0.5</v>
      </c>
      <c r="F198" s="5">
        <f t="shared" si="10"/>
        <v>0.94499999999999995</v>
      </c>
      <c r="G198" s="15">
        <f t="shared" si="11"/>
        <v>0.98599999999999999</v>
      </c>
      <c r="H198" s="16" t="str">
        <f t="shared" si="12"/>
        <v>O-RING 145X4B</v>
      </c>
      <c r="J198" s="12">
        <v>827472</v>
      </c>
      <c r="K198" s="1" t="s">
        <v>866</v>
      </c>
      <c r="L198" s="2" t="s">
        <v>382</v>
      </c>
      <c r="M198" s="3">
        <v>2.9434999999999998</v>
      </c>
    </row>
    <row r="199" spans="1:13">
      <c r="A199">
        <v>827462</v>
      </c>
      <c r="B199" s="6" t="s">
        <v>370</v>
      </c>
      <c r="C199" t="s">
        <v>371</v>
      </c>
      <c r="D199" t="s">
        <v>1</v>
      </c>
      <c r="E199" s="4">
        <v>1.2</v>
      </c>
      <c r="F199" s="5">
        <f t="shared" si="10"/>
        <v>2.2679999999999998</v>
      </c>
      <c r="G199" s="15">
        <f t="shared" si="11"/>
        <v>2.3490000000000002</v>
      </c>
      <c r="H199" s="16" t="str">
        <f t="shared" si="12"/>
        <v>O-RING 145X5B NB 75SH</v>
      </c>
      <c r="J199" s="12">
        <v>827473</v>
      </c>
      <c r="K199" s="1" t="s">
        <v>384</v>
      </c>
      <c r="L199" s="2" t="s">
        <v>384</v>
      </c>
      <c r="M199" s="3">
        <v>0</v>
      </c>
    </row>
    <row r="200" spans="1:13">
      <c r="A200">
        <v>827463</v>
      </c>
      <c r="B200" s="6" t="s">
        <v>372</v>
      </c>
      <c r="C200" t="s">
        <v>373</v>
      </c>
      <c r="D200" t="s">
        <v>1</v>
      </c>
      <c r="E200" s="4">
        <v>1.4</v>
      </c>
      <c r="F200" s="5">
        <f t="shared" si="10"/>
        <v>2.6459999999999999</v>
      </c>
      <c r="G200" s="15">
        <f t="shared" si="11"/>
        <v>2.7404999999999999</v>
      </c>
      <c r="H200" s="16" t="str">
        <f t="shared" si="12"/>
        <v>O-RING 156X4B</v>
      </c>
      <c r="J200" s="12">
        <v>827474</v>
      </c>
      <c r="K200" s="1" t="s">
        <v>385</v>
      </c>
      <c r="L200" s="2" t="s">
        <v>385</v>
      </c>
      <c r="M200" s="3">
        <v>0</v>
      </c>
    </row>
    <row r="201" spans="1:13">
      <c r="A201">
        <v>827466</v>
      </c>
      <c r="B201" s="6" t="s">
        <v>374</v>
      </c>
      <c r="C201" t="s">
        <v>375</v>
      </c>
      <c r="D201" t="s">
        <v>1</v>
      </c>
      <c r="E201" s="4">
        <v>1.6</v>
      </c>
      <c r="F201" s="5">
        <f t="shared" si="10"/>
        <v>3.024</v>
      </c>
      <c r="G201" s="15">
        <f t="shared" si="11"/>
        <v>3.1320000000000001</v>
      </c>
      <c r="H201" s="16" t="str">
        <f t="shared" si="12"/>
        <v>O-RING 168X4B</v>
      </c>
      <c r="J201" s="13">
        <v>827475</v>
      </c>
      <c r="K201" s="1" t="s">
        <v>386</v>
      </c>
      <c r="L201" s="2" t="s">
        <v>386</v>
      </c>
      <c r="M201" s="3">
        <v>3.1320000000000001</v>
      </c>
    </row>
    <row r="202" spans="1:13">
      <c r="A202">
        <v>827469</v>
      </c>
      <c r="B202" s="6" t="s">
        <v>376</v>
      </c>
      <c r="C202" t="s">
        <v>377</v>
      </c>
      <c r="D202" t="s">
        <v>1</v>
      </c>
      <c r="E202" s="4">
        <v>3.8</v>
      </c>
      <c r="F202" s="5">
        <f t="shared" si="10"/>
        <v>7.1819999999999995</v>
      </c>
      <c r="G202" s="15">
        <f t="shared" si="11"/>
        <v>7.4384999999999994</v>
      </c>
      <c r="H202" s="16" t="str">
        <f t="shared" si="12"/>
        <v>O-RING 180X3B SI 50SH</v>
      </c>
      <c r="J202" s="12">
        <v>827476</v>
      </c>
      <c r="K202" s="1" t="s">
        <v>388</v>
      </c>
      <c r="L202" s="2" t="s">
        <v>388</v>
      </c>
      <c r="M202" s="3">
        <v>3.5235000000000003</v>
      </c>
    </row>
    <row r="203" spans="1:13">
      <c r="A203">
        <v>827470</v>
      </c>
      <c r="B203" s="6" t="s">
        <v>376</v>
      </c>
      <c r="C203" t="s">
        <v>378</v>
      </c>
      <c r="D203" t="s">
        <v>1</v>
      </c>
      <c r="E203" s="4">
        <v>1.5</v>
      </c>
      <c r="F203" s="5">
        <f t="shared" si="10"/>
        <v>2.835</v>
      </c>
      <c r="G203" s="15">
        <f t="shared" si="11"/>
        <v>2.9434999999999998</v>
      </c>
      <c r="H203" s="16" t="str">
        <f t="shared" si="12"/>
        <v>O-RING 180X3</v>
      </c>
      <c r="J203" s="12">
        <v>827477</v>
      </c>
      <c r="K203" s="1" t="s">
        <v>390</v>
      </c>
      <c r="L203" s="2" t="s">
        <v>390</v>
      </c>
      <c r="M203" s="3">
        <v>4.5095000000000001</v>
      </c>
    </row>
    <row r="204" spans="1:13">
      <c r="A204">
        <v>827471</v>
      </c>
      <c r="B204" s="6" t="s">
        <v>379</v>
      </c>
      <c r="C204" t="s">
        <v>380</v>
      </c>
      <c r="D204" t="s">
        <v>1</v>
      </c>
      <c r="E204" s="4">
        <v>1.6</v>
      </c>
      <c r="F204" s="5">
        <f t="shared" si="10"/>
        <v>3.024</v>
      </c>
      <c r="G204" s="15">
        <f t="shared" si="11"/>
        <v>3.1320000000000001</v>
      </c>
      <c r="H204" s="16" t="str">
        <f t="shared" si="12"/>
        <v>O-RING 182X3B</v>
      </c>
      <c r="J204" s="12">
        <v>827478</v>
      </c>
      <c r="K204" s="1" t="s">
        <v>392</v>
      </c>
      <c r="L204" s="2" t="s">
        <v>392</v>
      </c>
      <c r="M204" s="3">
        <v>0</v>
      </c>
    </row>
    <row r="205" spans="1:13">
      <c r="A205">
        <v>827472</v>
      </c>
      <c r="B205" s="6" t="s">
        <v>381</v>
      </c>
      <c r="C205" t="s">
        <v>382</v>
      </c>
      <c r="D205" t="s">
        <v>1</v>
      </c>
      <c r="E205" s="4">
        <v>1.5</v>
      </c>
      <c r="F205" s="5">
        <f t="shared" si="10"/>
        <v>2.835</v>
      </c>
      <c r="G205" s="15">
        <f t="shared" si="11"/>
        <v>2.9434999999999998</v>
      </c>
      <c r="H205" s="16" t="str">
        <f t="shared" si="12"/>
        <v>O-RING 190X3</v>
      </c>
      <c r="J205" s="12">
        <v>827479</v>
      </c>
      <c r="K205" s="1" t="s">
        <v>393</v>
      </c>
      <c r="L205" s="2" t="s">
        <v>393</v>
      </c>
      <c r="M205" s="3">
        <v>0</v>
      </c>
    </row>
    <row r="206" spans="1:13">
      <c r="A206">
        <v>827473</v>
      </c>
      <c r="B206" s="6" t="s">
        <v>383</v>
      </c>
      <c r="C206" t="s">
        <v>384</v>
      </c>
      <c r="D206" t="s">
        <v>1</v>
      </c>
      <c r="E206" s="4">
        <v>0</v>
      </c>
      <c r="F206" s="5">
        <f t="shared" si="10"/>
        <v>0</v>
      </c>
      <c r="G206" s="15">
        <f t="shared" si="11"/>
        <v>0</v>
      </c>
      <c r="H206" s="16" t="str">
        <f t="shared" si="12"/>
        <v>O-RING 190X5B SI 60SH</v>
      </c>
      <c r="J206" s="12">
        <v>827480</v>
      </c>
      <c r="K206" s="1" t="s">
        <v>395</v>
      </c>
      <c r="L206" s="2" t="s">
        <v>395</v>
      </c>
      <c r="M206" s="3">
        <v>0</v>
      </c>
    </row>
    <row r="207" spans="1:13">
      <c r="A207">
        <v>827474</v>
      </c>
      <c r="B207" s="6" t="s">
        <v>383</v>
      </c>
      <c r="C207" t="s">
        <v>385</v>
      </c>
      <c r="D207" t="s">
        <v>1</v>
      </c>
      <c r="E207" s="4">
        <v>0</v>
      </c>
      <c r="F207" s="5">
        <f t="shared" si="10"/>
        <v>0</v>
      </c>
      <c r="G207" s="15">
        <f t="shared" si="11"/>
        <v>0</v>
      </c>
      <c r="H207" s="16" t="str">
        <f t="shared" si="12"/>
        <v>O-RING 190X5B NB 30SH</v>
      </c>
      <c r="J207" s="12">
        <v>827481</v>
      </c>
      <c r="K207" s="1" t="s">
        <v>397</v>
      </c>
      <c r="L207" s="2" t="s">
        <v>397</v>
      </c>
      <c r="M207" s="3">
        <v>6.4669999999999996</v>
      </c>
    </row>
    <row r="208" spans="1:13">
      <c r="A208">
        <v>827475</v>
      </c>
      <c r="C208" t="s">
        <v>386</v>
      </c>
      <c r="D208" t="s">
        <v>1</v>
      </c>
      <c r="E208" s="4">
        <v>1.6</v>
      </c>
      <c r="F208" s="5">
        <f t="shared" ref="F208:F271" si="13">E208*1.89</f>
        <v>3.024</v>
      </c>
      <c r="G208" s="15">
        <f t="shared" si="11"/>
        <v>3.1320000000000001</v>
      </c>
      <c r="H208" s="16" t="str">
        <f t="shared" si="12"/>
        <v>O-RING 190X5</v>
      </c>
      <c r="J208" s="12">
        <v>827482</v>
      </c>
      <c r="K208" s="1" t="s">
        <v>399</v>
      </c>
      <c r="L208" s="2" t="s">
        <v>399</v>
      </c>
      <c r="M208" s="3">
        <v>9.990499999999999</v>
      </c>
    </row>
    <row r="209" spans="1:13">
      <c r="A209">
        <v>827476</v>
      </c>
      <c r="B209" s="6" t="s">
        <v>387</v>
      </c>
      <c r="C209" t="s">
        <v>388</v>
      </c>
      <c r="D209" t="s">
        <v>1</v>
      </c>
      <c r="E209" s="4">
        <v>1.8</v>
      </c>
      <c r="F209" s="5">
        <f t="shared" si="13"/>
        <v>3.4019999999999997</v>
      </c>
      <c r="G209" s="15">
        <f t="shared" si="11"/>
        <v>3.5235000000000003</v>
      </c>
      <c r="H209" s="16" t="str">
        <f t="shared" si="12"/>
        <v>O-RING 195X2,5B NB 75SH</v>
      </c>
      <c r="J209" s="12">
        <v>827485</v>
      </c>
      <c r="K209" s="1" t="s">
        <v>867</v>
      </c>
      <c r="L209" s="2" t="s">
        <v>401</v>
      </c>
      <c r="M209" s="3">
        <v>6.0755000000000008</v>
      </c>
    </row>
    <row r="210" spans="1:13">
      <c r="A210">
        <v>827477</v>
      </c>
      <c r="B210" s="6" t="s">
        <v>389</v>
      </c>
      <c r="C210" t="s">
        <v>390</v>
      </c>
      <c r="D210" t="s">
        <v>1</v>
      </c>
      <c r="E210" s="4">
        <v>2.2999999999999998</v>
      </c>
      <c r="F210" s="5">
        <f t="shared" si="13"/>
        <v>4.3469999999999995</v>
      </c>
      <c r="G210" s="15">
        <f t="shared" si="11"/>
        <v>4.5095000000000001</v>
      </c>
      <c r="H210" s="16" t="str">
        <f t="shared" si="12"/>
        <v>O-RING 210X3B NB75SH</v>
      </c>
      <c r="J210" s="12">
        <v>827486</v>
      </c>
      <c r="K210" s="1" t="s">
        <v>403</v>
      </c>
      <c r="L210" s="2" t="s">
        <v>403</v>
      </c>
      <c r="M210" s="3">
        <v>6.6555</v>
      </c>
    </row>
    <row r="211" spans="1:13">
      <c r="A211">
        <v>827478</v>
      </c>
      <c r="B211" s="6" t="s">
        <v>391</v>
      </c>
      <c r="C211" t="s">
        <v>392</v>
      </c>
      <c r="D211" t="s">
        <v>1</v>
      </c>
      <c r="E211" s="4">
        <v>0</v>
      </c>
      <c r="F211" s="5">
        <f t="shared" si="13"/>
        <v>0</v>
      </c>
      <c r="G211" s="15">
        <f t="shared" si="11"/>
        <v>0</v>
      </c>
      <c r="H211" s="16" t="str">
        <f t="shared" si="12"/>
        <v>O-RING 210X5B NB 35SH</v>
      </c>
      <c r="J211" s="12">
        <v>827487</v>
      </c>
      <c r="K211" s="1" t="s">
        <v>405</v>
      </c>
      <c r="L211" s="2" t="s">
        <v>405</v>
      </c>
      <c r="M211" s="3">
        <v>6.6555</v>
      </c>
    </row>
    <row r="212" spans="1:13">
      <c r="A212">
        <v>827479</v>
      </c>
      <c r="B212" s="6" t="s">
        <v>391</v>
      </c>
      <c r="C212" t="s">
        <v>393</v>
      </c>
      <c r="D212" t="s">
        <v>1</v>
      </c>
      <c r="E212" s="4">
        <v>0</v>
      </c>
      <c r="F212" s="5">
        <f t="shared" si="13"/>
        <v>0</v>
      </c>
      <c r="G212" s="15">
        <f t="shared" si="11"/>
        <v>0</v>
      </c>
      <c r="H212" s="16" t="str">
        <f t="shared" si="12"/>
        <v>O-RING 210X5B SI 50SH</v>
      </c>
      <c r="J212" s="12">
        <v>827488</v>
      </c>
      <c r="K212" s="1" t="s">
        <v>407</v>
      </c>
      <c r="L212" s="2" t="s">
        <v>407</v>
      </c>
      <c r="M212" s="3">
        <v>8.2214999999999989</v>
      </c>
    </row>
    <row r="213" spans="1:13">
      <c r="A213">
        <v>827480</v>
      </c>
      <c r="B213" s="6" t="s">
        <v>394</v>
      </c>
      <c r="C213" t="s">
        <v>395</v>
      </c>
      <c r="D213" t="s">
        <v>1</v>
      </c>
      <c r="E213" s="4">
        <v>0</v>
      </c>
      <c r="F213" s="5">
        <f t="shared" si="13"/>
        <v>0</v>
      </c>
      <c r="G213" s="15">
        <f t="shared" si="11"/>
        <v>0</v>
      </c>
      <c r="H213" s="16" t="str">
        <f t="shared" si="12"/>
        <v>O-RING 216X4</v>
      </c>
      <c r="J213" s="13">
        <v>827489</v>
      </c>
      <c r="K213" s="1" t="s">
        <v>868</v>
      </c>
      <c r="L213" s="2" t="s">
        <v>409</v>
      </c>
      <c r="M213" s="3">
        <v>6.2640000000000002</v>
      </c>
    </row>
    <row r="214" spans="1:13">
      <c r="A214">
        <v>827481</v>
      </c>
      <c r="B214" s="6" t="s">
        <v>396</v>
      </c>
      <c r="C214" t="s">
        <v>397</v>
      </c>
      <c r="D214" t="s">
        <v>1</v>
      </c>
      <c r="E214" s="4">
        <v>3.3</v>
      </c>
      <c r="F214" s="5">
        <f t="shared" si="13"/>
        <v>6.2369999999999992</v>
      </c>
      <c r="G214" s="15">
        <f t="shared" si="11"/>
        <v>6.4669999999999996</v>
      </c>
      <c r="H214" s="16" t="str">
        <f t="shared" si="12"/>
        <v>O-RING 225X5B SI 50SH</v>
      </c>
      <c r="J214" s="12">
        <v>827490</v>
      </c>
      <c r="K214" s="1" t="s">
        <v>411</v>
      </c>
      <c r="L214" s="2" t="s">
        <v>411</v>
      </c>
      <c r="M214" s="3">
        <v>10.962</v>
      </c>
    </row>
    <row r="215" spans="1:13">
      <c r="A215">
        <v>827482</v>
      </c>
      <c r="B215" s="6" t="s">
        <v>398</v>
      </c>
      <c r="C215" t="s">
        <v>399</v>
      </c>
      <c r="D215" t="s">
        <v>1</v>
      </c>
      <c r="E215" s="4">
        <v>5.0999999999999996</v>
      </c>
      <c r="F215" s="5">
        <f t="shared" si="13"/>
        <v>9.6389999999999993</v>
      </c>
      <c r="G215" s="15">
        <f t="shared" si="11"/>
        <v>9.990499999999999</v>
      </c>
      <c r="H215" s="16" t="str">
        <f t="shared" si="12"/>
        <v>O-RING 234X4B SI 60SH</v>
      </c>
      <c r="J215" s="13">
        <v>827491</v>
      </c>
      <c r="K215" s="1" t="s">
        <v>869</v>
      </c>
      <c r="L215" s="2" t="s">
        <v>413</v>
      </c>
      <c r="M215" s="3">
        <v>5.4809999999999999</v>
      </c>
    </row>
    <row r="216" spans="1:13">
      <c r="A216">
        <v>827485</v>
      </c>
      <c r="B216" s="6" t="s">
        <v>400</v>
      </c>
      <c r="C216" t="s">
        <v>401</v>
      </c>
      <c r="D216" t="s">
        <v>1</v>
      </c>
      <c r="E216" s="4">
        <v>3.1</v>
      </c>
      <c r="F216" s="5">
        <f t="shared" si="13"/>
        <v>5.859</v>
      </c>
      <c r="G216" s="15">
        <f t="shared" si="11"/>
        <v>6.0755000000000008</v>
      </c>
      <c r="H216" s="16" t="str">
        <f t="shared" si="12"/>
        <v>O-RING 290X5B</v>
      </c>
      <c r="J216" s="13">
        <v>827492</v>
      </c>
      <c r="K216" s="1" t="s">
        <v>870</v>
      </c>
      <c r="L216" s="2" t="s">
        <v>415</v>
      </c>
      <c r="M216" s="3">
        <v>6.6555</v>
      </c>
    </row>
    <row r="217" spans="1:13">
      <c r="A217">
        <v>827486</v>
      </c>
      <c r="B217" s="6" t="s">
        <v>402</v>
      </c>
      <c r="C217" t="s">
        <v>403</v>
      </c>
      <c r="D217" t="s">
        <v>1</v>
      </c>
      <c r="E217" s="4">
        <v>3.4</v>
      </c>
      <c r="F217" s="5">
        <f t="shared" si="13"/>
        <v>6.4259999999999993</v>
      </c>
      <c r="G217" s="15">
        <f t="shared" si="11"/>
        <v>6.6555</v>
      </c>
      <c r="H217" s="16" t="str">
        <f t="shared" si="12"/>
        <v>O-RING 292X4B NB 75SH</v>
      </c>
      <c r="J217" s="12">
        <v>827493</v>
      </c>
      <c r="K217" s="1" t="s">
        <v>417</v>
      </c>
      <c r="L217" s="2" t="s">
        <v>417</v>
      </c>
      <c r="M217" s="3">
        <v>9.2074999999999996</v>
      </c>
    </row>
    <row r="218" spans="1:13">
      <c r="A218">
        <v>827487</v>
      </c>
      <c r="B218" s="6" t="s">
        <v>404</v>
      </c>
      <c r="C218" t="s">
        <v>405</v>
      </c>
      <c r="D218" t="s">
        <v>1</v>
      </c>
      <c r="E218" s="4">
        <v>3.4</v>
      </c>
      <c r="F218" s="5">
        <f t="shared" si="13"/>
        <v>6.4259999999999993</v>
      </c>
      <c r="G218" s="15">
        <f t="shared" si="11"/>
        <v>6.6555</v>
      </c>
      <c r="H218" s="16" t="str">
        <f t="shared" si="12"/>
        <v>O-RING 297X4B NB 75SH</v>
      </c>
      <c r="J218" s="12">
        <v>827494</v>
      </c>
      <c r="K218" s="1" t="s">
        <v>419</v>
      </c>
      <c r="L218" s="2" t="s">
        <v>419</v>
      </c>
      <c r="M218" s="3">
        <v>7.0470000000000006</v>
      </c>
    </row>
    <row r="219" spans="1:13">
      <c r="A219">
        <v>827488</v>
      </c>
      <c r="B219" s="6" t="s">
        <v>406</v>
      </c>
      <c r="C219" t="s">
        <v>407</v>
      </c>
      <c r="D219" t="s">
        <v>1</v>
      </c>
      <c r="E219" s="4">
        <v>4.2</v>
      </c>
      <c r="F219" s="5">
        <f t="shared" si="13"/>
        <v>7.9379999999999997</v>
      </c>
      <c r="G219" s="15">
        <f t="shared" si="11"/>
        <v>8.2214999999999989</v>
      </c>
      <c r="H219" s="16" t="str">
        <f t="shared" si="12"/>
        <v>O-RING 305X5B NB 75SH</v>
      </c>
      <c r="J219" s="12">
        <v>827496</v>
      </c>
      <c r="K219" s="1" t="s">
        <v>421</v>
      </c>
      <c r="L219" s="2" t="s">
        <v>421</v>
      </c>
      <c r="M219" s="3">
        <v>16.442999999999998</v>
      </c>
    </row>
    <row r="220" spans="1:13">
      <c r="A220">
        <v>827489</v>
      </c>
      <c r="B220" s="6" t="s">
        <v>408</v>
      </c>
      <c r="C220" t="s">
        <v>409</v>
      </c>
      <c r="D220" t="s">
        <v>1</v>
      </c>
      <c r="E220" s="4">
        <v>3.2</v>
      </c>
      <c r="F220" s="5">
        <f t="shared" si="13"/>
        <v>6.048</v>
      </c>
      <c r="G220" s="15">
        <f t="shared" si="11"/>
        <v>6.2640000000000002</v>
      </c>
      <c r="H220" s="16" t="str">
        <f t="shared" si="12"/>
        <v>O-RING 310X3B</v>
      </c>
      <c r="J220" s="12">
        <v>827501</v>
      </c>
      <c r="K220" s="1" t="s">
        <v>423</v>
      </c>
      <c r="L220" s="2" t="s">
        <v>423</v>
      </c>
      <c r="M220" s="3">
        <v>66.554999999999993</v>
      </c>
    </row>
    <row r="221" spans="1:13">
      <c r="A221">
        <v>827490</v>
      </c>
      <c r="B221" s="6" t="s">
        <v>410</v>
      </c>
      <c r="C221" t="s">
        <v>411</v>
      </c>
      <c r="D221" t="s">
        <v>1</v>
      </c>
      <c r="E221" s="4">
        <v>5.6</v>
      </c>
      <c r="F221" s="5">
        <f t="shared" si="13"/>
        <v>10.584</v>
      </c>
      <c r="G221" s="15">
        <f t="shared" si="11"/>
        <v>10.962</v>
      </c>
      <c r="H221" s="16" t="str">
        <f t="shared" si="12"/>
        <v>O-RING 320X5</v>
      </c>
      <c r="J221" s="12">
        <v>827502</v>
      </c>
      <c r="K221" s="1" t="s">
        <v>425</v>
      </c>
      <c r="L221" s="2" t="s">
        <v>425</v>
      </c>
      <c r="M221" s="3">
        <v>35.234999999999999</v>
      </c>
    </row>
    <row r="222" spans="1:13">
      <c r="A222">
        <v>827491</v>
      </c>
      <c r="B222" s="6" t="s">
        <v>412</v>
      </c>
      <c r="C222" t="s">
        <v>413</v>
      </c>
      <c r="D222" t="s">
        <v>1</v>
      </c>
      <c r="E222" s="4">
        <v>2.8</v>
      </c>
      <c r="F222" s="5">
        <f t="shared" si="13"/>
        <v>5.2919999999999998</v>
      </c>
      <c r="G222" s="15">
        <f t="shared" si="11"/>
        <v>5.4809999999999999</v>
      </c>
      <c r="H222" s="16" t="str">
        <f t="shared" si="12"/>
        <v>O-RING 330X3,5B</v>
      </c>
      <c r="J222" s="12">
        <v>827503</v>
      </c>
      <c r="K222" s="1" t="s">
        <v>427</v>
      </c>
      <c r="L222" s="2" t="s">
        <v>427</v>
      </c>
      <c r="M222" s="3">
        <v>39.15</v>
      </c>
    </row>
    <row r="223" spans="1:13">
      <c r="A223">
        <v>827492</v>
      </c>
      <c r="B223" s="6" t="s">
        <v>414</v>
      </c>
      <c r="C223" t="s">
        <v>415</v>
      </c>
      <c r="D223" t="s">
        <v>1</v>
      </c>
      <c r="E223" s="4">
        <v>3.4</v>
      </c>
      <c r="F223" s="5">
        <f t="shared" si="13"/>
        <v>6.4259999999999993</v>
      </c>
      <c r="G223" s="15">
        <f t="shared" si="11"/>
        <v>6.6555</v>
      </c>
      <c r="H223" s="16" t="str">
        <f t="shared" si="12"/>
        <v>O-RING 330X5B</v>
      </c>
      <c r="J223" s="12">
        <v>827504</v>
      </c>
      <c r="K223" s="1" t="s">
        <v>429</v>
      </c>
      <c r="L223" s="2" t="s">
        <v>429</v>
      </c>
      <c r="M223" s="3">
        <v>47.965999999999994</v>
      </c>
    </row>
    <row r="224" spans="1:13">
      <c r="A224">
        <v>827493</v>
      </c>
      <c r="B224" s="6" t="s">
        <v>416</v>
      </c>
      <c r="C224" t="s">
        <v>417</v>
      </c>
      <c r="D224" t="s">
        <v>1</v>
      </c>
      <c r="E224" s="4">
        <v>4.7</v>
      </c>
      <c r="F224" s="5">
        <f t="shared" si="13"/>
        <v>8.8829999999999991</v>
      </c>
      <c r="G224" s="15">
        <f t="shared" si="11"/>
        <v>9.2074999999999996</v>
      </c>
      <c r="H224" s="16" t="str">
        <f t="shared" si="12"/>
        <v>O-RING 348X3B NB 75SH</v>
      </c>
      <c r="J224" s="12">
        <v>827505</v>
      </c>
      <c r="K224" s="1" t="s">
        <v>431</v>
      </c>
      <c r="L224" s="2" t="s">
        <v>431</v>
      </c>
      <c r="M224" s="3">
        <v>39.15</v>
      </c>
    </row>
    <row r="225" spans="1:13">
      <c r="A225">
        <v>827494</v>
      </c>
      <c r="B225" s="6" t="s">
        <v>418</v>
      </c>
      <c r="C225" t="s">
        <v>419</v>
      </c>
      <c r="D225" t="s">
        <v>1</v>
      </c>
      <c r="E225" s="4">
        <v>3.6</v>
      </c>
      <c r="F225" s="5">
        <f t="shared" si="13"/>
        <v>6.8039999999999994</v>
      </c>
      <c r="G225" s="15">
        <f t="shared" si="11"/>
        <v>7.0470000000000006</v>
      </c>
      <c r="H225" s="16" t="str">
        <f t="shared" si="12"/>
        <v>O-RING 355X3,5B NB 75SH</v>
      </c>
      <c r="J225" s="12">
        <v>827506</v>
      </c>
      <c r="K225" s="1" t="s">
        <v>433</v>
      </c>
      <c r="L225" s="2" t="s">
        <v>433</v>
      </c>
      <c r="M225" s="3">
        <v>346.47749999999996</v>
      </c>
    </row>
    <row r="226" spans="1:13">
      <c r="A226">
        <v>827496</v>
      </c>
      <c r="B226" s="6" t="s">
        <v>420</v>
      </c>
      <c r="C226" t="s">
        <v>421</v>
      </c>
      <c r="D226" t="s">
        <v>1</v>
      </c>
      <c r="E226" s="4">
        <v>8.4</v>
      </c>
      <c r="F226" s="5">
        <f t="shared" si="13"/>
        <v>15.875999999999999</v>
      </c>
      <c r="G226" s="15">
        <f t="shared" si="11"/>
        <v>16.442999999999998</v>
      </c>
      <c r="H226" s="16" t="str">
        <f t="shared" si="12"/>
        <v>O-RING 355X5B NB 70SH</v>
      </c>
      <c r="J226" s="12">
        <v>827507</v>
      </c>
      <c r="K226" s="1" t="s">
        <v>435</v>
      </c>
      <c r="L226" s="2" t="s">
        <v>435</v>
      </c>
      <c r="M226" s="3">
        <v>31.32</v>
      </c>
    </row>
    <row r="227" spans="1:13">
      <c r="A227">
        <v>827501</v>
      </c>
      <c r="B227" s="6" t="s">
        <v>422</v>
      </c>
      <c r="C227" t="s">
        <v>423</v>
      </c>
      <c r="D227" t="s">
        <v>1</v>
      </c>
      <c r="E227" s="4">
        <v>34</v>
      </c>
      <c r="F227" s="5">
        <f t="shared" si="13"/>
        <v>64.259999999999991</v>
      </c>
      <c r="G227" s="15">
        <f t="shared" si="11"/>
        <v>66.554999999999993</v>
      </c>
      <c r="H227" s="16" t="str">
        <f t="shared" si="12"/>
        <v>LOCTITE NR.307</v>
      </c>
      <c r="J227" s="12">
        <v>827509</v>
      </c>
      <c r="K227" s="1" t="s">
        <v>437</v>
      </c>
      <c r="L227" s="2" t="s">
        <v>437</v>
      </c>
      <c r="M227" s="3">
        <v>65.583499999999987</v>
      </c>
    </row>
    <row r="228" spans="1:13">
      <c r="A228">
        <v>827502</v>
      </c>
      <c r="B228" s="6" t="s">
        <v>424</v>
      </c>
      <c r="C228" t="s">
        <v>425</v>
      </c>
      <c r="D228" t="s">
        <v>1</v>
      </c>
      <c r="E228" s="4">
        <v>18</v>
      </c>
      <c r="F228" s="5">
        <f t="shared" si="13"/>
        <v>34.019999999999996</v>
      </c>
      <c r="G228" s="15">
        <f t="shared" si="11"/>
        <v>35.234999999999999</v>
      </c>
      <c r="H228" s="16" t="str">
        <f t="shared" si="12"/>
        <v>LOCTITE NR.275</v>
      </c>
      <c r="J228" s="12">
        <v>827510</v>
      </c>
      <c r="K228" s="1" t="s">
        <v>871</v>
      </c>
      <c r="L228" s="2" t="s">
        <v>438</v>
      </c>
      <c r="M228" s="3">
        <v>17.225999999999999</v>
      </c>
    </row>
    <row r="229" spans="1:13">
      <c r="A229">
        <v>827503</v>
      </c>
      <c r="B229" s="6" t="s">
        <v>426</v>
      </c>
      <c r="C229" t="s">
        <v>427</v>
      </c>
      <c r="D229" t="s">
        <v>1</v>
      </c>
      <c r="E229" s="4">
        <v>20</v>
      </c>
      <c r="F229" s="5">
        <f t="shared" si="13"/>
        <v>37.799999999999997</v>
      </c>
      <c r="G229" s="15">
        <f t="shared" si="11"/>
        <v>39.15</v>
      </c>
      <c r="H229" s="16" t="str">
        <f t="shared" si="12"/>
        <v>LOCTITE NR.601</v>
      </c>
      <c r="J229" s="12">
        <v>827512</v>
      </c>
      <c r="K229" s="1" t="s">
        <v>872</v>
      </c>
      <c r="L229" s="2" t="s">
        <v>440</v>
      </c>
      <c r="M229" s="3">
        <v>21.532499999999999</v>
      </c>
    </row>
    <row r="230" spans="1:13">
      <c r="A230">
        <v>827504</v>
      </c>
      <c r="B230" s="6" t="s">
        <v>428</v>
      </c>
      <c r="C230" t="s">
        <v>429</v>
      </c>
      <c r="D230" t="s">
        <v>1</v>
      </c>
      <c r="E230" s="4">
        <v>24.5</v>
      </c>
      <c r="F230" s="5">
        <f t="shared" si="13"/>
        <v>46.305</v>
      </c>
      <c r="G230" s="15">
        <f t="shared" si="11"/>
        <v>47.965999999999994</v>
      </c>
      <c r="H230" s="16" t="str">
        <f t="shared" si="12"/>
        <v>LOCTITE NR.221</v>
      </c>
      <c r="J230" s="12">
        <v>827517</v>
      </c>
      <c r="K230" s="1" t="s">
        <v>442</v>
      </c>
      <c r="L230" s="2" t="s">
        <v>442</v>
      </c>
      <c r="M230" s="3">
        <v>20.561</v>
      </c>
    </row>
    <row r="231" spans="1:13">
      <c r="A231">
        <v>827505</v>
      </c>
      <c r="B231" s="6" t="s">
        <v>430</v>
      </c>
      <c r="C231" t="s">
        <v>431</v>
      </c>
      <c r="D231" t="s">
        <v>1</v>
      </c>
      <c r="E231" s="4">
        <v>20</v>
      </c>
      <c r="F231" s="5">
        <f t="shared" si="13"/>
        <v>37.799999999999997</v>
      </c>
      <c r="G231" s="15">
        <f t="shared" si="11"/>
        <v>39.15</v>
      </c>
      <c r="H231" s="16" t="str">
        <f t="shared" si="12"/>
        <v>LOCTITE NR.542</v>
      </c>
      <c r="J231" s="12">
        <v>827518</v>
      </c>
      <c r="K231" s="1" t="s">
        <v>873</v>
      </c>
      <c r="L231" s="2" t="s">
        <v>444</v>
      </c>
      <c r="M231" s="3">
        <v>1.8559999999999999</v>
      </c>
    </row>
    <row r="232" spans="1:13">
      <c r="A232">
        <v>827506</v>
      </c>
      <c r="B232" s="6" t="s">
        <v>432</v>
      </c>
      <c r="C232" t="s">
        <v>433</v>
      </c>
      <c r="D232" t="s">
        <v>1</v>
      </c>
      <c r="E232" s="4">
        <v>177</v>
      </c>
      <c r="F232" s="5">
        <f t="shared" si="13"/>
        <v>334.53</v>
      </c>
      <c r="G232" s="15">
        <f t="shared" si="11"/>
        <v>346.47749999999996</v>
      </c>
      <c r="H232" s="16" t="str">
        <f t="shared" si="12"/>
        <v>LOCTITE NR.225</v>
      </c>
      <c r="J232" s="12">
        <v>827520</v>
      </c>
      <c r="K232" s="1" t="s">
        <v>447</v>
      </c>
      <c r="L232" s="2" t="s">
        <v>447</v>
      </c>
      <c r="M232" s="3">
        <v>0</v>
      </c>
    </row>
    <row r="233" spans="1:13">
      <c r="A233">
        <v>827507</v>
      </c>
      <c r="B233" s="6" t="s">
        <v>434</v>
      </c>
      <c r="C233" t="s">
        <v>435</v>
      </c>
      <c r="D233" t="s">
        <v>1</v>
      </c>
      <c r="E233" s="4">
        <v>16</v>
      </c>
      <c r="F233" s="5">
        <f t="shared" si="13"/>
        <v>30.24</v>
      </c>
      <c r="G233" s="15">
        <f t="shared" si="11"/>
        <v>31.32</v>
      </c>
      <c r="H233" s="16" t="str">
        <f t="shared" si="12"/>
        <v>KITT-GEHAEUSE</v>
      </c>
      <c r="J233" s="12">
        <v>827528</v>
      </c>
      <c r="K233" s="1" t="s">
        <v>874</v>
      </c>
      <c r="L233" s="2" t="s">
        <v>449</v>
      </c>
      <c r="M233" s="3">
        <v>0</v>
      </c>
    </row>
    <row r="234" spans="1:13">
      <c r="A234">
        <v>827509</v>
      </c>
      <c r="B234" s="6" t="s">
        <v>436</v>
      </c>
      <c r="C234" t="s">
        <v>437</v>
      </c>
      <c r="D234" t="s">
        <v>1</v>
      </c>
      <c r="E234" s="4">
        <v>33.5</v>
      </c>
      <c r="F234" s="5">
        <f t="shared" si="13"/>
        <v>63.314999999999998</v>
      </c>
      <c r="G234" s="15">
        <f t="shared" si="11"/>
        <v>65.583499999999987</v>
      </c>
      <c r="H234" s="16" t="str">
        <f t="shared" si="12"/>
        <v>KLEBER UHU PLUS</v>
      </c>
      <c r="J234" s="12">
        <v>827532</v>
      </c>
      <c r="K234" s="1" t="s">
        <v>875</v>
      </c>
      <c r="L234" s="2" t="s">
        <v>451</v>
      </c>
      <c r="M234" s="3">
        <v>171.2885</v>
      </c>
    </row>
    <row r="235" spans="1:13">
      <c r="A235">
        <v>827510</v>
      </c>
      <c r="B235" s="6" t="s">
        <v>438</v>
      </c>
      <c r="C235" t="s">
        <v>438</v>
      </c>
      <c r="D235" t="s">
        <v>1</v>
      </c>
      <c r="E235" s="4">
        <v>8.8000000000000007</v>
      </c>
      <c r="F235" s="5">
        <f t="shared" si="13"/>
        <v>16.632000000000001</v>
      </c>
      <c r="G235" s="15">
        <f t="shared" si="11"/>
        <v>17.225999999999999</v>
      </c>
      <c r="H235" s="16" t="str">
        <f t="shared" si="12"/>
        <v>PALESIT 025</v>
      </c>
      <c r="J235" s="12">
        <v>827533</v>
      </c>
      <c r="K235" s="1" t="s">
        <v>453</v>
      </c>
      <c r="L235" s="2" t="s">
        <v>453</v>
      </c>
      <c r="M235" s="3">
        <v>33.277499999999996</v>
      </c>
    </row>
    <row r="236" spans="1:13">
      <c r="A236">
        <v>827512</v>
      </c>
      <c r="B236" s="6" t="s">
        <v>439</v>
      </c>
      <c r="C236" t="s">
        <v>440</v>
      </c>
      <c r="D236" t="s">
        <v>1</v>
      </c>
      <c r="E236" s="4">
        <v>11</v>
      </c>
      <c r="F236" s="5">
        <f t="shared" si="13"/>
        <v>20.79</v>
      </c>
      <c r="G236" s="15">
        <f t="shared" si="11"/>
        <v>21.532499999999999</v>
      </c>
      <c r="H236" s="16" t="str">
        <f t="shared" si="12"/>
        <v>LOCTITE IS 495</v>
      </c>
      <c r="J236" s="12">
        <v>827534</v>
      </c>
      <c r="K236" s="1" t="s">
        <v>876</v>
      </c>
      <c r="L236" s="2" t="s">
        <v>455</v>
      </c>
      <c r="M236" s="3">
        <v>14.296999999999999</v>
      </c>
    </row>
    <row r="237" spans="1:13">
      <c r="A237">
        <v>827517</v>
      </c>
      <c r="B237" s="6" t="s">
        <v>441</v>
      </c>
      <c r="C237" t="s">
        <v>442</v>
      </c>
      <c r="D237" t="s">
        <v>1</v>
      </c>
      <c r="E237" s="4">
        <v>10.5</v>
      </c>
      <c r="F237" s="5">
        <f t="shared" si="13"/>
        <v>19.844999999999999</v>
      </c>
      <c r="G237" s="15">
        <f t="shared" si="11"/>
        <v>20.561</v>
      </c>
      <c r="H237" s="16" t="str">
        <f t="shared" si="12"/>
        <v>ROSTLOESEMITTEL</v>
      </c>
      <c r="J237" s="12">
        <v>827537</v>
      </c>
      <c r="K237" s="1" t="s">
        <v>457</v>
      </c>
      <c r="L237" s="2" t="s">
        <v>457</v>
      </c>
      <c r="M237" s="3">
        <v>11.3535</v>
      </c>
    </row>
    <row r="238" spans="1:13">
      <c r="A238">
        <v>827518</v>
      </c>
      <c r="B238" s="6" t="s">
        <v>443</v>
      </c>
      <c r="C238" t="s">
        <v>444</v>
      </c>
      <c r="D238" t="s">
        <v>445</v>
      </c>
      <c r="E238" s="4">
        <v>0.95</v>
      </c>
      <c r="F238" s="5">
        <f t="shared" si="13"/>
        <v>1.7954999999999999</v>
      </c>
      <c r="G238" s="15">
        <f t="shared" si="11"/>
        <v>1.8559999999999999</v>
      </c>
      <c r="H238" s="16" t="str">
        <f t="shared" si="12"/>
        <v>DICHTUNGSBAND PTFE FLOUR (Rl)</v>
      </c>
      <c r="J238" s="12">
        <v>827539</v>
      </c>
      <c r="K238" s="1" t="s">
        <v>877</v>
      </c>
      <c r="L238" s="2" t="s">
        <v>459</v>
      </c>
      <c r="M238" s="3">
        <v>0</v>
      </c>
    </row>
    <row r="239" spans="1:13">
      <c r="A239">
        <v>827520</v>
      </c>
      <c r="B239" s="6" t="s">
        <v>446</v>
      </c>
      <c r="C239" t="s">
        <v>447</v>
      </c>
      <c r="D239" t="s">
        <v>1</v>
      </c>
      <c r="E239" s="4">
        <v>0</v>
      </c>
      <c r="F239" s="5">
        <f t="shared" si="13"/>
        <v>0</v>
      </c>
      <c r="G239" s="15">
        <f t="shared" si="11"/>
        <v>0</v>
      </c>
      <c r="H239" s="16" t="str">
        <f t="shared" si="12"/>
        <v>MITTEL</v>
      </c>
      <c r="J239" s="12">
        <v>827542</v>
      </c>
      <c r="K239" s="1" t="s">
        <v>461</v>
      </c>
      <c r="L239" s="2" t="s">
        <v>461</v>
      </c>
      <c r="M239" s="3">
        <v>0.20300000000000001</v>
      </c>
    </row>
    <row r="240" spans="1:13">
      <c r="A240">
        <v>827528</v>
      </c>
      <c r="B240" s="6" t="s">
        <v>448</v>
      </c>
      <c r="C240" t="s">
        <v>449</v>
      </c>
      <c r="D240" t="s">
        <v>450</v>
      </c>
      <c r="E240" s="4">
        <v>0</v>
      </c>
      <c r="F240" s="5">
        <f t="shared" si="13"/>
        <v>0</v>
      </c>
      <c r="G240" s="15">
        <f t="shared" si="11"/>
        <v>0</v>
      </c>
      <c r="H240" s="16" t="str">
        <f t="shared" si="12"/>
        <v>ZINNDRAHT 3mm (kg)</v>
      </c>
      <c r="J240" s="12">
        <v>827543</v>
      </c>
      <c r="K240" s="1" t="s">
        <v>878</v>
      </c>
      <c r="L240" s="2" t="s">
        <v>463</v>
      </c>
      <c r="M240" s="3">
        <v>0.88449999999999995</v>
      </c>
    </row>
    <row r="241" spans="1:13">
      <c r="A241">
        <v>827532</v>
      </c>
      <c r="C241" t="s">
        <v>451</v>
      </c>
      <c r="D241" t="s">
        <v>450</v>
      </c>
      <c r="E241" s="4">
        <v>87.5</v>
      </c>
      <c r="F241" s="5">
        <f t="shared" si="13"/>
        <v>165.375</v>
      </c>
      <c r="G241" s="15">
        <f t="shared" si="11"/>
        <v>171.2885</v>
      </c>
      <c r="H241" s="16" t="str">
        <f t="shared" si="12"/>
        <v>FETT STABURAGS NBU12 (kg)</v>
      </c>
      <c r="J241" s="12">
        <v>827544</v>
      </c>
      <c r="K241" s="1" t="s">
        <v>879</v>
      </c>
      <c r="L241" s="2" t="s">
        <v>465</v>
      </c>
      <c r="M241" s="3">
        <v>0.28999999999999998</v>
      </c>
    </row>
    <row r="242" spans="1:13">
      <c r="A242">
        <v>827533</v>
      </c>
      <c r="B242" s="6" t="s">
        <v>452</v>
      </c>
      <c r="C242" t="s">
        <v>453</v>
      </c>
      <c r="D242" t="s">
        <v>1</v>
      </c>
      <c r="E242" s="4">
        <v>17</v>
      </c>
      <c r="F242" s="5">
        <f t="shared" si="13"/>
        <v>32.129999999999995</v>
      </c>
      <c r="G242" s="15">
        <f t="shared" si="11"/>
        <v>33.277499999999996</v>
      </c>
      <c r="H242" s="16" t="str">
        <f t="shared" si="12"/>
        <v>ANTI-SEIZE ASW 040 P PAST</v>
      </c>
      <c r="J242" s="12">
        <v>827547</v>
      </c>
      <c r="K242" s="1" t="s">
        <v>467</v>
      </c>
      <c r="L242" s="2" t="s">
        <v>467</v>
      </c>
      <c r="M242" s="3">
        <v>1.7689999999999999</v>
      </c>
    </row>
    <row r="243" spans="1:13">
      <c r="A243">
        <v>827534</v>
      </c>
      <c r="B243" s="6" t="s">
        <v>454</v>
      </c>
      <c r="C243" t="s">
        <v>455</v>
      </c>
      <c r="D243" t="s">
        <v>456</v>
      </c>
      <c r="E243" s="4">
        <v>7.3</v>
      </c>
      <c r="F243" s="5">
        <f t="shared" si="13"/>
        <v>13.796999999999999</v>
      </c>
      <c r="G243" s="15">
        <f t="shared" si="11"/>
        <v>14.296999999999999</v>
      </c>
      <c r="H243" s="16" t="str">
        <f t="shared" si="12"/>
        <v>GETRIEBEOEL SHELL TEGULA VG32 (L)</v>
      </c>
      <c r="J243" s="12">
        <v>827554</v>
      </c>
      <c r="K243" s="1" t="s">
        <v>878</v>
      </c>
      <c r="L243" s="2" t="s">
        <v>468</v>
      </c>
      <c r="M243" s="3">
        <v>0.28999999999999998</v>
      </c>
    </row>
    <row r="244" spans="1:13">
      <c r="A244">
        <v>827537</v>
      </c>
      <c r="C244" t="s">
        <v>457</v>
      </c>
      <c r="D244" t="s">
        <v>1</v>
      </c>
      <c r="E244" s="4">
        <v>5.8</v>
      </c>
      <c r="F244" s="5">
        <f t="shared" si="13"/>
        <v>10.962</v>
      </c>
      <c r="G244" s="15">
        <f t="shared" si="11"/>
        <v>11.3535</v>
      </c>
      <c r="H244" s="16" t="str">
        <f t="shared" si="12"/>
        <v>HANDTMANN SPEZIALFETT</v>
      </c>
      <c r="J244" s="12">
        <v>827555</v>
      </c>
      <c r="K244" s="1" t="s">
        <v>880</v>
      </c>
      <c r="L244" s="2" t="s">
        <v>470</v>
      </c>
      <c r="M244" s="3">
        <v>0.20300000000000001</v>
      </c>
    </row>
    <row r="245" spans="1:13">
      <c r="A245">
        <v>827539</v>
      </c>
      <c r="B245" s="6" t="s">
        <v>458</v>
      </c>
      <c r="C245" t="s">
        <v>459</v>
      </c>
      <c r="D245" t="s">
        <v>456</v>
      </c>
      <c r="E245" s="4">
        <v>0</v>
      </c>
      <c r="F245" s="5">
        <f t="shared" si="13"/>
        <v>0</v>
      </c>
      <c r="G245" s="15">
        <f t="shared" si="11"/>
        <v>0</v>
      </c>
      <c r="H245" s="16" t="str">
        <f t="shared" si="12"/>
        <v>OEL-VERDICHTER LIQUI MOLY (L)</v>
      </c>
      <c r="J245" s="12">
        <v>827556</v>
      </c>
      <c r="K245" s="1" t="s">
        <v>881</v>
      </c>
      <c r="L245" s="2" t="s">
        <v>472</v>
      </c>
      <c r="M245" s="3">
        <v>0.49299999999999999</v>
      </c>
    </row>
    <row r="246" spans="1:13">
      <c r="A246">
        <v>827542</v>
      </c>
      <c r="B246" s="6" t="s">
        <v>460</v>
      </c>
      <c r="C246" t="s">
        <v>461</v>
      </c>
      <c r="D246" t="s">
        <v>1</v>
      </c>
      <c r="E246" s="4">
        <v>0.1</v>
      </c>
      <c r="F246" s="5">
        <f t="shared" si="13"/>
        <v>0.189</v>
      </c>
      <c r="G246" s="15">
        <f t="shared" si="11"/>
        <v>0.20300000000000001</v>
      </c>
      <c r="H246" s="16" t="str">
        <f t="shared" si="12"/>
        <v>SECHSKT.SCHR.M08X035-8.8</v>
      </c>
      <c r="J246" s="12">
        <v>827558</v>
      </c>
      <c r="K246" s="1" t="s">
        <v>882</v>
      </c>
      <c r="L246" s="2" t="s">
        <v>474</v>
      </c>
      <c r="M246" s="3">
        <v>0.28999999999999998</v>
      </c>
    </row>
    <row r="247" spans="1:13">
      <c r="A247">
        <v>827543</v>
      </c>
      <c r="B247" s="6" t="s">
        <v>462</v>
      </c>
      <c r="C247" t="s">
        <v>463</v>
      </c>
      <c r="D247" t="s">
        <v>1</v>
      </c>
      <c r="E247" s="4">
        <v>0.45</v>
      </c>
      <c r="F247" s="5">
        <f t="shared" si="13"/>
        <v>0.85049999999999992</v>
      </c>
      <c r="G247" s="15">
        <f t="shared" si="11"/>
        <v>0.88449999999999995</v>
      </c>
      <c r="H247" s="16" t="str">
        <f t="shared" si="12"/>
        <v>SECHSKT.SCHR.M10X035</v>
      </c>
      <c r="J247" s="12">
        <v>827559</v>
      </c>
      <c r="K247" s="1" t="s">
        <v>883</v>
      </c>
      <c r="L247" s="2" t="s">
        <v>476</v>
      </c>
      <c r="M247" s="3">
        <v>0.20300000000000001</v>
      </c>
    </row>
    <row r="248" spans="1:13">
      <c r="A248">
        <v>827544</v>
      </c>
      <c r="B248" s="6" t="s">
        <v>464</v>
      </c>
      <c r="C248" t="s">
        <v>465</v>
      </c>
      <c r="D248" t="s">
        <v>1</v>
      </c>
      <c r="E248" s="4">
        <v>0.15</v>
      </c>
      <c r="F248" s="5">
        <f t="shared" si="13"/>
        <v>0.28349999999999997</v>
      </c>
      <c r="G248" s="15">
        <f t="shared" si="11"/>
        <v>0.28999999999999998</v>
      </c>
      <c r="H248" s="16" t="str">
        <f t="shared" si="12"/>
        <v>SECHSKT.SCHR.M10X040</v>
      </c>
      <c r="J248" s="12">
        <v>827560</v>
      </c>
      <c r="K248" s="1" t="s">
        <v>883</v>
      </c>
      <c r="L248" s="2" t="s">
        <v>477</v>
      </c>
      <c r="M248" s="3">
        <v>0.20300000000000001</v>
      </c>
    </row>
    <row r="249" spans="1:13">
      <c r="A249">
        <v>827547</v>
      </c>
      <c r="B249" s="6" t="s">
        <v>466</v>
      </c>
      <c r="C249" t="s">
        <v>467</v>
      </c>
      <c r="D249" t="s">
        <v>1</v>
      </c>
      <c r="E249" s="4">
        <v>0.9</v>
      </c>
      <c r="F249" s="5">
        <f t="shared" si="13"/>
        <v>1.7009999999999998</v>
      </c>
      <c r="G249" s="15">
        <f t="shared" si="11"/>
        <v>1.7689999999999999</v>
      </c>
      <c r="H249" s="16" t="str">
        <f t="shared" si="12"/>
        <v>SECHSKT.SCHR.M12X130-8.8</v>
      </c>
      <c r="J249" s="12">
        <v>827561</v>
      </c>
      <c r="K249" s="1" t="s">
        <v>884</v>
      </c>
      <c r="L249" s="2" t="s">
        <v>479</v>
      </c>
      <c r="M249" s="3">
        <v>0.20300000000000001</v>
      </c>
    </row>
    <row r="250" spans="1:13">
      <c r="A250">
        <v>827554</v>
      </c>
      <c r="B250" s="6" t="s">
        <v>462</v>
      </c>
      <c r="C250" t="s">
        <v>468</v>
      </c>
      <c r="D250" t="s">
        <v>1</v>
      </c>
      <c r="E250" s="4">
        <v>0.15</v>
      </c>
      <c r="F250" s="5">
        <f t="shared" si="13"/>
        <v>0.28349999999999997</v>
      </c>
      <c r="G250" s="15">
        <f t="shared" si="11"/>
        <v>0.28999999999999998</v>
      </c>
      <c r="H250" s="16" t="str">
        <f t="shared" si="12"/>
        <v>SECHSKT.SCHR.M10X035</v>
      </c>
      <c r="J250" s="12">
        <v>827562</v>
      </c>
      <c r="K250" s="1" t="s">
        <v>884</v>
      </c>
      <c r="L250" s="2" t="s">
        <v>480</v>
      </c>
      <c r="M250" s="3">
        <v>0.20300000000000001</v>
      </c>
    </row>
    <row r="251" spans="1:13">
      <c r="A251">
        <v>827555</v>
      </c>
      <c r="B251" s="6" t="s">
        <v>469</v>
      </c>
      <c r="C251" t="s">
        <v>470</v>
      </c>
      <c r="D251" t="s">
        <v>1</v>
      </c>
      <c r="E251" s="4">
        <v>0.1</v>
      </c>
      <c r="F251" s="5">
        <f t="shared" si="13"/>
        <v>0.189</v>
      </c>
      <c r="G251" s="15">
        <f t="shared" si="11"/>
        <v>0.20300000000000001</v>
      </c>
      <c r="H251" s="16" t="str">
        <f t="shared" si="12"/>
        <v>SECHSKT.SCHR.M05X020</v>
      </c>
      <c r="J251" s="12">
        <v>827563</v>
      </c>
      <c r="K251" s="1" t="s">
        <v>885</v>
      </c>
      <c r="L251" s="2" t="s">
        <v>482</v>
      </c>
      <c r="M251" s="3">
        <v>0.20300000000000001</v>
      </c>
    </row>
    <row r="252" spans="1:13">
      <c r="A252">
        <v>827556</v>
      </c>
      <c r="B252" s="6" t="s">
        <v>471</v>
      </c>
      <c r="C252" t="s">
        <v>472</v>
      </c>
      <c r="D252" t="s">
        <v>1</v>
      </c>
      <c r="E252" s="4">
        <v>0.25</v>
      </c>
      <c r="F252" s="5">
        <f t="shared" si="13"/>
        <v>0.47249999999999998</v>
      </c>
      <c r="G252" s="15">
        <f t="shared" si="11"/>
        <v>0.49299999999999999</v>
      </c>
      <c r="H252" s="16" t="str">
        <f t="shared" si="12"/>
        <v>SECHSKT.SCHR.M06X008</v>
      </c>
      <c r="J252" s="12">
        <v>827565</v>
      </c>
      <c r="K252" s="1" t="s">
        <v>886</v>
      </c>
      <c r="L252" s="2" t="s">
        <v>484</v>
      </c>
      <c r="M252" s="3">
        <v>0.20300000000000001</v>
      </c>
    </row>
    <row r="253" spans="1:13">
      <c r="A253">
        <v>827558</v>
      </c>
      <c r="B253" s="6" t="s">
        <v>473</v>
      </c>
      <c r="C253" t="s">
        <v>474</v>
      </c>
      <c r="D253" t="s">
        <v>1</v>
      </c>
      <c r="E253" s="4">
        <v>0.15</v>
      </c>
      <c r="F253" s="5">
        <f t="shared" si="13"/>
        <v>0.28349999999999997</v>
      </c>
      <c r="G253" s="15">
        <f t="shared" si="11"/>
        <v>0.28999999999999998</v>
      </c>
      <c r="H253" s="16" t="str">
        <f t="shared" si="12"/>
        <v>SECHSKT.SCHR.M06X010</v>
      </c>
      <c r="J253" s="12">
        <v>827566</v>
      </c>
      <c r="K253" s="1" t="s">
        <v>887</v>
      </c>
      <c r="L253" s="2" t="s">
        <v>486</v>
      </c>
      <c r="M253" s="3">
        <v>0.20300000000000001</v>
      </c>
    </row>
    <row r="254" spans="1:13">
      <c r="A254">
        <v>827559</v>
      </c>
      <c r="B254" s="6" t="s">
        <v>475</v>
      </c>
      <c r="C254" t="s">
        <v>476</v>
      </c>
      <c r="D254" t="s">
        <v>1</v>
      </c>
      <c r="E254" s="4">
        <v>0.1</v>
      </c>
      <c r="F254" s="5">
        <f t="shared" si="13"/>
        <v>0.189</v>
      </c>
      <c r="G254" s="15">
        <f t="shared" si="11"/>
        <v>0.20300000000000001</v>
      </c>
      <c r="H254" s="16" t="str">
        <f t="shared" si="12"/>
        <v>SECHSKT.SCHR.M06X012</v>
      </c>
      <c r="J254" s="12">
        <v>827567</v>
      </c>
      <c r="K254" s="1" t="s">
        <v>888</v>
      </c>
      <c r="L254" s="2" t="s">
        <v>488</v>
      </c>
      <c r="M254" s="3">
        <v>0.20300000000000001</v>
      </c>
    </row>
    <row r="255" spans="1:13">
      <c r="A255">
        <v>827560</v>
      </c>
      <c r="B255" s="6" t="s">
        <v>475</v>
      </c>
      <c r="C255" t="s">
        <v>477</v>
      </c>
      <c r="D255" t="s">
        <v>1</v>
      </c>
      <c r="E255" s="4">
        <v>0.1</v>
      </c>
      <c r="F255" s="5">
        <f t="shared" si="13"/>
        <v>0.189</v>
      </c>
      <c r="G255" s="15">
        <f t="shared" si="11"/>
        <v>0.20300000000000001</v>
      </c>
      <c r="H255" s="16" t="str">
        <f t="shared" si="12"/>
        <v>SECHSKT.SCHR.M06X012</v>
      </c>
      <c r="J255" s="12">
        <v>827569</v>
      </c>
      <c r="K255" s="1" t="s">
        <v>889</v>
      </c>
      <c r="L255" s="2" t="s">
        <v>490</v>
      </c>
      <c r="M255" s="3">
        <v>0.20300000000000001</v>
      </c>
    </row>
    <row r="256" spans="1:13">
      <c r="A256">
        <v>827561</v>
      </c>
      <c r="B256" s="6" t="s">
        <v>478</v>
      </c>
      <c r="C256" t="s">
        <v>479</v>
      </c>
      <c r="D256" t="s">
        <v>1</v>
      </c>
      <c r="E256" s="4">
        <v>0.1</v>
      </c>
      <c r="F256" s="5">
        <f t="shared" si="13"/>
        <v>0.189</v>
      </c>
      <c r="G256" s="15">
        <f t="shared" si="11"/>
        <v>0.20300000000000001</v>
      </c>
      <c r="H256" s="16" t="str">
        <f t="shared" si="12"/>
        <v>SECHSKT.SCHR.M06X016</v>
      </c>
      <c r="J256" s="12">
        <v>827570</v>
      </c>
      <c r="K256" s="1" t="s">
        <v>889</v>
      </c>
      <c r="L256" s="2" t="s">
        <v>491</v>
      </c>
      <c r="M256" s="3">
        <v>0.39150000000000001</v>
      </c>
    </row>
    <row r="257" spans="1:13">
      <c r="A257">
        <v>827562</v>
      </c>
      <c r="B257" s="6" t="s">
        <v>478</v>
      </c>
      <c r="C257" t="s">
        <v>480</v>
      </c>
      <c r="D257" t="s">
        <v>1</v>
      </c>
      <c r="E257" s="4">
        <v>0.1</v>
      </c>
      <c r="F257" s="5">
        <f t="shared" si="13"/>
        <v>0.189</v>
      </c>
      <c r="G257" s="15">
        <f t="shared" si="11"/>
        <v>0.20300000000000001</v>
      </c>
      <c r="H257" s="16" t="str">
        <f t="shared" si="12"/>
        <v>SECHSKT.SCHR.M06X016</v>
      </c>
      <c r="J257" s="12">
        <v>827571</v>
      </c>
      <c r="K257" s="1" t="s">
        <v>890</v>
      </c>
      <c r="L257" s="2" t="s">
        <v>493</v>
      </c>
      <c r="M257" s="3">
        <v>0.28999999999999998</v>
      </c>
    </row>
    <row r="258" spans="1:13">
      <c r="A258">
        <v>827563</v>
      </c>
      <c r="B258" s="6" t="s">
        <v>481</v>
      </c>
      <c r="C258" t="s">
        <v>482</v>
      </c>
      <c r="D258" t="s">
        <v>1</v>
      </c>
      <c r="E258" s="4">
        <v>0.1</v>
      </c>
      <c r="F258" s="5">
        <f t="shared" si="13"/>
        <v>0.189</v>
      </c>
      <c r="G258" s="15">
        <f t="shared" ref="G258:G321" si="14">IFERROR(VLOOKUP($A258,$J:$M,4,0),IFERROR(VLOOKUP($A258&amp;"",$J:$M,4,0),"--"))</f>
        <v>0.20300000000000001</v>
      </c>
      <c r="H258" s="16" t="str">
        <f t="shared" ref="H258:H321" si="15">IFERROR(VLOOKUP($A258,$J:$K,2,0),IFERROR(VLOOKUP($A258&amp;"",$J:$K,2,0),"--"))</f>
        <v>SECHSKT.SCHR.M06X018</v>
      </c>
      <c r="J258" s="12">
        <v>827572</v>
      </c>
      <c r="K258" s="1" t="s">
        <v>891</v>
      </c>
      <c r="L258" s="2" t="s">
        <v>495</v>
      </c>
      <c r="M258" s="3">
        <v>0.20300000000000001</v>
      </c>
    </row>
    <row r="259" spans="1:13">
      <c r="A259">
        <v>827565</v>
      </c>
      <c r="B259" s="6" t="s">
        <v>483</v>
      </c>
      <c r="C259" t="s">
        <v>484</v>
      </c>
      <c r="D259" t="s">
        <v>1</v>
      </c>
      <c r="E259" s="4">
        <v>0.1</v>
      </c>
      <c r="F259" s="5">
        <f t="shared" si="13"/>
        <v>0.189</v>
      </c>
      <c r="G259" s="15">
        <f t="shared" si="14"/>
        <v>0.20300000000000001</v>
      </c>
      <c r="H259" s="16" t="str">
        <f t="shared" si="15"/>
        <v>SECHSKT.SCHR.M06X025</v>
      </c>
      <c r="J259" s="12">
        <v>827573</v>
      </c>
      <c r="K259" s="1" t="s">
        <v>892</v>
      </c>
      <c r="L259" s="2" t="s">
        <v>497</v>
      </c>
      <c r="M259" s="3">
        <v>0.20300000000000001</v>
      </c>
    </row>
    <row r="260" spans="1:13">
      <c r="A260">
        <v>827566</v>
      </c>
      <c r="B260" s="6" t="s">
        <v>485</v>
      </c>
      <c r="C260" t="s">
        <v>486</v>
      </c>
      <c r="D260" t="s">
        <v>1</v>
      </c>
      <c r="E260" s="4">
        <v>0.1</v>
      </c>
      <c r="F260" s="5">
        <f t="shared" si="13"/>
        <v>0.189</v>
      </c>
      <c r="G260" s="15">
        <f t="shared" si="14"/>
        <v>0.20300000000000001</v>
      </c>
      <c r="H260" s="16" t="str">
        <f t="shared" si="15"/>
        <v>SECHSKT.SCHR.M06X030</v>
      </c>
      <c r="J260" s="12">
        <v>827576</v>
      </c>
      <c r="K260" s="1" t="s">
        <v>501</v>
      </c>
      <c r="L260" s="2" t="s">
        <v>501</v>
      </c>
      <c r="M260" s="3">
        <v>0.20300000000000001</v>
      </c>
    </row>
    <row r="261" spans="1:13">
      <c r="A261">
        <v>827567</v>
      </c>
      <c r="B261" s="6" t="s">
        <v>487</v>
      </c>
      <c r="C261" t="s">
        <v>488</v>
      </c>
      <c r="D261" t="s">
        <v>1</v>
      </c>
      <c r="E261" s="4">
        <v>0.1</v>
      </c>
      <c r="F261" s="5">
        <f t="shared" si="13"/>
        <v>0.189</v>
      </c>
      <c r="G261" s="15">
        <f t="shared" si="14"/>
        <v>0.20300000000000001</v>
      </c>
      <c r="H261" s="16" t="str">
        <f t="shared" si="15"/>
        <v>SECHSKT.SCHR.M08X020</v>
      </c>
      <c r="J261" s="12">
        <v>827577</v>
      </c>
      <c r="K261" s="1" t="s">
        <v>893</v>
      </c>
      <c r="L261" s="2" t="s">
        <v>503</v>
      </c>
      <c r="M261" s="3">
        <v>0.59449999999999992</v>
      </c>
    </row>
    <row r="262" spans="1:13">
      <c r="A262">
        <v>827569</v>
      </c>
      <c r="B262" s="6" t="s">
        <v>489</v>
      </c>
      <c r="C262" t="s">
        <v>490</v>
      </c>
      <c r="D262" t="s">
        <v>1</v>
      </c>
      <c r="E262" s="4">
        <v>0.1</v>
      </c>
      <c r="F262" s="5">
        <f t="shared" si="13"/>
        <v>0.189</v>
      </c>
      <c r="G262" s="15">
        <f t="shared" si="14"/>
        <v>0.20300000000000001</v>
      </c>
      <c r="H262" s="16" t="str">
        <f t="shared" si="15"/>
        <v>SECHSKT.SCHR.M08X030</v>
      </c>
      <c r="J262" s="12">
        <v>827578</v>
      </c>
      <c r="K262" s="1" t="s">
        <v>893</v>
      </c>
      <c r="L262" s="2" t="s">
        <v>504</v>
      </c>
      <c r="M262" s="3">
        <v>0.28999999999999998</v>
      </c>
    </row>
    <row r="263" spans="1:13">
      <c r="A263">
        <v>827570</v>
      </c>
      <c r="B263" s="6" t="s">
        <v>489</v>
      </c>
      <c r="C263" t="s">
        <v>491</v>
      </c>
      <c r="D263" t="s">
        <v>1</v>
      </c>
      <c r="E263" s="4">
        <v>0.2</v>
      </c>
      <c r="F263" s="5">
        <f t="shared" si="13"/>
        <v>0.378</v>
      </c>
      <c r="G263" s="15">
        <f t="shared" si="14"/>
        <v>0.39150000000000001</v>
      </c>
      <c r="H263" s="16" t="str">
        <f t="shared" si="15"/>
        <v>SECHSKT.SCHR.M08X030</v>
      </c>
      <c r="J263" s="12">
        <v>827579</v>
      </c>
      <c r="K263" s="1" t="s">
        <v>894</v>
      </c>
      <c r="L263" s="2" t="s">
        <v>506</v>
      </c>
      <c r="M263" s="3">
        <v>0.28999999999999998</v>
      </c>
    </row>
    <row r="264" spans="1:13">
      <c r="A264">
        <v>827571</v>
      </c>
      <c r="B264" s="6" t="s">
        <v>492</v>
      </c>
      <c r="C264" t="s">
        <v>493</v>
      </c>
      <c r="D264" t="s">
        <v>1</v>
      </c>
      <c r="E264" s="4">
        <v>0.15</v>
      </c>
      <c r="F264" s="5">
        <f t="shared" si="13"/>
        <v>0.28349999999999997</v>
      </c>
      <c r="G264" s="15">
        <f t="shared" si="14"/>
        <v>0.28999999999999998</v>
      </c>
      <c r="H264" s="16" t="str">
        <f t="shared" si="15"/>
        <v>SECHSKT.SCHR.M08X040</v>
      </c>
      <c r="J264" s="12">
        <v>827581</v>
      </c>
      <c r="K264" s="1" t="s">
        <v>895</v>
      </c>
      <c r="L264" s="2" t="s">
        <v>508</v>
      </c>
      <c r="M264" s="3">
        <v>0.39150000000000001</v>
      </c>
    </row>
    <row r="265" spans="1:13">
      <c r="A265">
        <v>827572</v>
      </c>
      <c r="B265" s="6" t="s">
        <v>494</v>
      </c>
      <c r="C265" t="s">
        <v>495</v>
      </c>
      <c r="D265" t="s">
        <v>1</v>
      </c>
      <c r="E265" s="4">
        <v>0.1</v>
      </c>
      <c r="F265" s="5">
        <f t="shared" si="13"/>
        <v>0.189</v>
      </c>
      <c r="G265" s="15">
        <f t="shared" si="14"/>
        <v>0.20300000000000001</v>
      </c>
      <c r="H265" s="16" t="str">
        <f t="shared" si="15"/>
        <v>SECHSKT.SCHR.M05X012</v>
      </c>
      <c r="J265" s="12">
        <v>827582</v>
      </c>
      <c r="K265" s="1" t="s">
        <v>896</v>
      </c>
      <c r="L265" s="2" t="s">
        <v>509</v>
      </c>
      <c r="M265" s="3">
        <v>0.78300000000000003</v>
      </c>
    </row>
    <row r="266" spans="1:13">
      <c r="A266">
        <v>827573</v>
      </c>
      <c r="B266" s="6" t="s">
        <v>496</v>
      </c>
      <c r="C266" t="s">
        <v>497</v>
      </c>
      <c r="D266" t="s">
        <v>1</v>
      </c>
      <c r="E266" s="4">
        <v>0.1</v>
      </c>
      <c r="F266" s="5">
        <f t="shared" si="13"/>
        <v>0.189</v>
      </c>
      <c r="G266" s="15">
        <f t="shared" si="14"/>
        <v>0.20300000000000001</v>
      </c>
      <c r="H266" s="16" t="str">
        <f t="shared" si="15"/>
        <v>SECHSKT.SCHR.M08X016</v>
      </c>
      <c r="J266" s="12">
        <v>827583</v>
      </c>
      <c r="K266" s="1" t="s">
        <v>896</v>
      </c>
      <c r="L266" s="2" t="s">
        <v>511</v>
      </c>
      <c r="M266" s="3">
        <v>0.39150000000000001</v>
      </c>
    </row>
    <row r="267" spans="1:13">
      <c r="A267">
        <v>827574</v>
      </c>
      <c r="B267" s="6" t="s">
        <v>498</v>
      </c>
      <c r="C267" t="s">
        <v>499</v>
      </c>
      <c r="D267" t="s">
        <v>1</v>
      </c>
      <c r="E267" s="4">
        <v>0.15</v>
      </c>
      <c r="F267" s="5">
        <f t="shared" si="13"/>
        <v>0.28349999999999997</v>
      </c>
      <c r="G267" s="15" t="str">
        <f t="shared" si="14"/>
        <v>--</v>
      </c>
      <c r="H267" s="16" t="str">
        <f t="shared" si="15"/>
        <v>--</v>
      </c>
      <c r="J267" s="12">
        <v>827584</v>
      </c>
      <c r="K267" s="1" t="s">
        <v>897</v>
      </c>
      <c r="L267" s="2" t="s">
        <v>513</v>
      </c>
      <c r="M267" s="3">
        <v>0.39150000000000001</v>
      </c>
    </row>
    <row r="268" spans="1:13">
      <c r="A268">
        <v>827576</v>
      </c>
      <c r="B268" s="6" t="s">
        <v>500</v>
      </c>
      <c r="C268" t="s">
        <v>501</v>
      </c>
      <c r="D268" t="s">
        <v>1</v>
      </c>
      <c r="E268" s="4">
        <v>0.1</v>
      </c>
      <c r="F268" s="5">
        <f t="shared" si="13"/>
        <v>0.189</v>
      </c>
      <c r="G268" s="15">
        <f t="shared" si="14"/>
        <v>0.20300000000000001</v>
      </c>
      <c r="H268" s="16" t="str">
        <f t="shared" si="15"/>
        <v>SECHSKT.SCHR.M10X022-8.8</v>
      </c>
      <c r="J268" s="12">
        <v>827585</v>
      </c>
      <c r="K268" s="1" t="s">
        <v>897</v>
      </c>
      <c r="L268" s="2" t="s">
        <v>514</v>
      </c>
      <c r="M268" s="3">
        <v>0.88449999999999995</v>
      </c>
    </row>
    <row r="269" spans="1:13">
      <c r="A269">
        <v>827577</v>
      </c>
      <c r="B269" s="6" t="s">
        <v>502</v>
      </c>
      <c r="C269" t="s">
        <v>503</v>
      </c>
      <c r="D269" t="s">
        <v>1</v>
      </c>
      <c r="E269" s="4">
        <v>0.3</v>
      </c>
      <c r="F269" s="5">
        <f t="shared" si="13"/>
        <v>0.56699999999999995</v>
      </c>
      <c r="G269" s="15">
        <f t="shared" si="14"/>
        <v>0.59449999999999992</v>
      </c>
      <c r="H269" s="16" t="str">
        <f t="shared" si="15"/>
        <v>SECHSKT.SCHR.M10X025</v>
      </c>
      <c r="J269" s="12">
        <v>827588</v>
      </c>
      <c r="K269" s="1" t="s">
        <v>516</v>
      </c>
      <c r="L269" s="2" t="s">
        <v>516</v>
      </c>
      <c r="M269" s="3">
        <v>1.1745000000000001</v>
      </c>
    </row>
    <row r="270" spans="1:13">
      <c r="A270">
        <v>827578</v>
      </c>
      <c r="B270" s="6" t="s">
        <v>502</v>
      </c>
      <c r="C270" t="s">
        <v>504</v>
      </c>
      <c r="D270" t="s">
        <v>1</v>
      </c>
      <c r="E270" s="4">
        <v>0.15</v>
      </c>
      <c r="F270" s="5">
        <f t="shared" si="13"/>
        <v>0.28349999999999997</v>
      </c>
      <c r="G270" s="15">
        <f t="shared" si="14"/>
        <v>0.28999999999999998</v>
      </c>
      <c r="H270" s="16" t="str">
        <f t="shared" si="15"/>
        <v>SECHSKT.SCHR.M10X025</v>
      </c>
      <c r="J270" s="12">
        <v>827590</v>
      </c>
      <c r="K270" s="1" t="s">
        <v>518</v>
      </c>
      <c r="L270" s="2" t="s">
        <v>518</v>
      </c>
      <c r="M270" s="3">
        <v>1.276</v>
      </c>
    </row>
    <row r="271" spans="1:13">
      <c r="A271">
        <v>827579</v>
      </c>
      <c r="B271" s="6" t="s">
        <v>505</v>
      </c>
      <c r="C271" t="s">
        <v>506</v>
      </c>
      <c r="D271" t="s">
        <v>1</v>
      </c>
      <c r="E271" s="4">
        <v>0.15</v>
      </c>
      <c r="F271" s="5">
        <f t="shared" si="13"/>
        <v>0.28349999999999997</v>
      </c>
      <c r="G271" s="15">
        <f t="shared" si="14"/>
        <v>0.28999999999999998</v>
      </c>
      <c r="H271" s="16" t="str">
        <f t="shared" si="15"/>
        <v>SECHSKT.SCHR.M10X030</v>
      </c>
      <c r="J271" s="12">
        <v>827591</v>
      </c>
      <c r="K271" s="1" t="s">
        <v>898</v>
      </c>
      <c r="L271" s="2" t="s">
        <v>520</v>
      </c>
      <c r="M271" s="3">
        <v>0.68149999999999999</v>
      </c>
    </row>
    <row r="272" spans="1:13">
      <c r="A272">
        <v>827581</v>
      </c>
      <c r="B272" s="6" t="s">
        <v>507</v>
      </c>
      <c r="C272" t="s">
        <v>508</v>
      </c>
      <c r="D272" t="s">
        <v>1</v>
      </c>
      <c r="E272" s="4">
        <v>0.2</v>
      </c>
      <c r="F272" s="5">
        <f t="shared" ref="F272:F335" si="16">E272*1.89</f>
        <v>0.378</v>
      </c>
      <c r="G272" s="15">
        <f t="shared" si="14"/>
        <v>0.39150000000000001</v>
      </c>
      <c r="H272" s="16" t="str">
        <f t="shared" si="15"/>
        <v>SECHSKT.SCHR.M12X025</v>
      </c>
      <c r="J272" s="12">
        <v>827593</v>
      </c>
      <c r="K272" s="1" t="s">
        <v>899</v>
      </c>
      <c r="L272" s="2" t="s">
        <v>522</v>
      </c>
      <c r="M272" s="3">
        <v>0.20300000000000001</v>
      </c>
    </row>
    <row r="273" spans="1:13">
      <c r="A273">
        <v>827582</v>
      </c>
      <c r="C273" t="s">
        <v>509</v>
      </c>
      <c r="D273" t="s">
        <v>1</v>
      </c>
      <c r="E273" s="4">
        <v>0.4</v>
      </c>
      <c r="F273" s="5">
        <f t="shared" si="16"/>
        <v>0.75600000000000001</v>
      </c>
      <c r="G273" s="15">
        <f t="shared" si="14"/>
        <v>0.78300000000000003</v>
      </c>
      <c r="H273" s="16" t="str">
        <f t="shared" si="15"/>
        <v>SECHSKT.SCHR.M12X030</v>
      </c>
      <c r="J273" s="12">
        <v>827595</v>
      </c>
      <c r="K273" s="1" t="s">
        <v>524</v>
      </c>
      <c r="L273" s="2" t="s">
        <v>524</v>
      </c>
      <c r="M273" s="3">
        <v>0.78300000000000003</v>
      </c>
    </row>
    <row r="274" spans="1:13">
      <c r="A274">
        <v>827583</v>
      </c>
      <c r="B274" s="6" t="s">
        <v>510</v>
      </c>
      <c r="C274" t="s">
        <v>511</v>
      </c>
      <c r="D274" t="s">
        <v>1</v>
      </c>
      <c r="E274" s="4">
        <v>0.2</v>
      </c>
      <c r="F274" s="5">
        <f t="shared" si="16"/>
        <v>0.378</v>
      </c>
      <c r="G274" s="15">
        <f t="shared" si="14"/>
        <v>0.39150000000000001</v>
      </c>
      <c r="H274" s="16" t="str">
        <f t="shared" si="15"/>
        <v>SECHSKT.SCHR.M12X030</v>
      </c>
      <c r="J274" s="12">
        <v>827597</v>
      </c>
      <c r="K274" s="1" t="s">
        <v>526</v>
      </c>
      <c r="L274" s="2" t="s">
        <v>526</v>
      </c>
      <c r="M274" s="3">
        <v>0.39150000000000001</v>
      </c>
    </row>
    <row r="275" spans="1:13">
      <c r="A275">
        <v>827584</v>
      </c>
      <c r="B275" s="6" t="s">
        <v>512</v>
      </c>
      <c r="C275" t="s">
        <v>513</v>
      </c>
      <c r="D275" t="s">
        <v>1</v>
      </c>
      <c r="E275" s="4">
        <v>0.2</v>
      </c>
      <c r="F275" s="5">
        <f t="shared" si="16"/>
        <v>0.378</v>
      </c>
      <c r="G275" s="15">
        <f t="shared" si="14"/>
        <v>0.39150000000000001</v>
      </c>
      <c r="H275" s="16" t="str">
        <f t="shared" si="15"/>
        <v>SECHSKT.SCHR.M12X035</v>
      </c>
      <c r="J275" s="12">
        <v>827598</v>
      </c>
      <c r="K275" s="1" t="s">
        <v>528</v>
      </c>
      <c r="L275" s="2" t="s">
        <v>528</v>
      </c>
      <c r="M275" s="3">
        <v>0.20300000000000001</v>
      </c>
    </row>
    <row r="276" spans="1:13">
      <c r="A276">
        <v>827585</v>
      </c>
      <c r="B276" s="6" t="s">
        <v>512</v>
      </c>
      <c r="C276" t="s">
        <v>514</v>
      </c>
      <c r="D276" t="s">
        <v>1</v>
      </c>
      <c r="E276" s="4">
        <v>0.45</v>
      </c>
      <c r="F276" s="5">
        <f t="shared" si="16"/>
        <v>0.85049999999999992</v>
      </c>
      <c r="G276" s="15">
        <f t="shared" si="14"/>
        <v>0.88449999999999995</v>
      </c>
      <c r="H276" s="16" t="str">
        <f t="shared" si="15"/>
        <v>SECHSKT.SCHR.M12X035</v>
      </c>
      <c r="J276" s="12">
        <v>827599</v>
      </c>
      <c r="K276" s="1" t="s">
        <v>900</v>
      </c>
      <c r="L276" s="2" t="s">
        <v>530</v>
      </c>
      <c r="M276" s="3">
        <v>0.20300000000000001</v>
      </c>
    </row>
    <row r="277" spans="1:13">
      <c r="A277">
        <v>827588</v>
      </c>
      <c r="B277" s="6" t="s">
        <v>515</v>
      </c>
      <c r="C277" t="s">
        <v>516</v>
      </c>
      <c r="D277" t="s">
        <v>1</v>
      </c>
      <c r="E277" s="4">
        <v>0.6</v>
      </c>
      <c r="F277" s="5">
        <f t="shared" si="16"/>
        <v>1.1339999999999999</v>
      </c>
      <c r="G277" s="15">
        <f t="shared" si="14"/>
        <v>1.1745000000000001</v>
      </c>
      <c r="H277" s="16" t="str">
        <f t="shared" si="15"/>
        <v>SECHSKT.SCHR.M12X045-A2</v>
      </c>
      <c r="J277" s="12">
        <v>827602</v>
      </c>
      <c r="K277" s="1" t="s">
        <v>901</v>
      </c>
      <c r="L277" s="2" t="s">
        <v>531</v>
      </c>
      <c r="M277" s="3">
        <v>0.49299999999999999</v>
      </c>
    </row>
    <row r="278" spans="1:13">
      <c r="A278">
        <v>827590</v>
      </c>
      <c r="B278" s="6" t="s">
        <v>517</v>
      </c>
      <c r="C278" t="s">
        <v>518</v>
      </c>
      <c r="D278" t="s">
        <v>1</v>
      </c>
      <c r="E278" s="4">
        <v>0.65</v>
      </c>
      <c r="F278" s="5">
        <f t="shared" si="16"/>
        <v>1.2284999999999999</v>
      </c>
      <c r="G278" s="15">
        <f t="shared" si="14"/>
        <v>1.276</v>
      </c>
      <c r="H278" s="16" t="str">
        <f t="shared" si="15"/>
        <v>SECHSKT.SCHR.M12X060-A2</v>
      </c>
      <c r="J278" s="12">
        <v>827603</v>
      </c>
      <c r="K278" s="1" t="s">
        <v>533</v>
      </c>
      <c r="L278" s="2" t="s">
        <v>533</v>
      </c>
      <c r="M278" s="3">
        <v>0</v>
      </c>
    </row>
    <row r="279" spans="1:13">
      <c r="A279">
        <v>827591</v>
      </c>
      <c r="B279" s="6" t="s">
        <v>519</v>
      </c>
      <c r="C279" t="s">
        <v>520</v>
      </c>
      <c r="D279" t="s">
        <v>1</v>
      </c>
      <c r="E279" s="4">
        <v>0.35</v>
      </c>
      <c r="F279" s="5">
        <f t="shared" si="16"/>
        <v>0.66149999999999998</v>
      </c>
      <c r="G279" s="15">
        <f t="shared" si="14"/>
        <v>0.68149999999999999</v>
      </c>
      <c r="H279" s="16" t="str">
        <f t="shared" si="15"/>
        <v>SECHSKT.SCHR.M16X030</v>
      </c>
      <c r="J279" s="12">
        <v>827608</v>
      </c>
      <c r="K279" s="1" t="s">
        <v>902</v>
      </c>
      <c r="L279" s="2" t="s">
        <v>535</v>
      </c>
      <c r="M279" s="3">
        <v>0.20300000000000001</v>
      </c>
    </row>
    <row r="280" spans="1:13">
      <c r="A280">
        <v>827593</v>
      </c>
      <c r="B280" s="6" t="s">
        <v>521</v>
      </c>
      <c r="C280" t="s">
        <v>522</v>
      </c>
      <c r="D280" t="s">
        <v>1</v>
      </c>
      <c r="E280" s="4">
        <v>0.1</v>
      </c>
      <c r="F280" s="5">
        <f t="shared" si="16"/>
        <v>0.189</v>
      </c>
      <c r="G280" s="15">
        <f t="shared" si="14"/>
        <v>0.20300000000000001</v>
      </c>
      <c r="H280" s="16" t="str">
        <f t="shared" si="15"/>
        <v>SECHSKT.SCHR.M08X025</v>
      </c>
      <c r="J280" s="12">
        <v>827610</v>
      </c>
      <c r="K280" s="1" t="s">
        <v>903</v>
      </c>
      <c r="L280" s="2" t="s">
        <v>537</v>
      </c>
      <c r="M280" s="3">
        <v>0.20300000000000001</v>
      </c>
    </row>
    <row r="281" spans="1:13">
      <c r="A281">
        <v>827595</v>
      </c>
      <c r="B281" s="6" t="s">
        <v>523</v>
      </c>
      <c r="C281" t="s">
        <v>524</v>
      </c>
      <c r="D281" t="s">
        <v>1</v>
      </c>
      <c r="E281" s="4">
        <v>0.4</v>
      </c>
      <c r="F281" s="5">
        <f t="shared" si="16"/>
        <v>0.75600000000000001</v>
      </c>
      <c r="G281" s="15">
        <f t="shared" si="14"/>
        <v>0.78300000000000003</v>
      </c>
      <c r="H281" s="16" t="str">
        <f t="shared" si="15"/>
        <v>SECHSKT.SCHR.UNC 5/16"</v>
      </c>
      <c r="J281" s="12">
        <v>827611</v>
      </c>
      <c r="K281" s="1" t="s">
        <v>539</v>
      </c>
      <c r="L281" s="2" t="s">
        <v>539</v>
      </c>
      <c r="M281" s="3">
        <v>0.39150000000000001</v>
      </c>
    </row>
    <row r="282" spans="1:13">
      <c r="A282">
        <v>827597</v>
      </c>
      <c r="B282" s="6" t="s">
        <v>525</v>
      </c>
      <c r="C282" t="s">
        <v>526</v>
      </c>
      <c r="D282" t="s">
        <v>1</v>
      </c>
      <c r="E282" s="4">
        <v>0.2</v>
      </c>
      <c r="F282" s="5">
        <f t="shared" si="16"/>
        <v>0.378</v>
      </c>
      <c r="G282" s="15">
        <f t="shared" si="14"/>
        <v>0.39150000000000001</v>
      </c>
      <c r="H282" s="16" t="str">
        <f t="shared" si="15"/>
        <v>ZYL.SCHRAUBE M03X030-8.8</v>
      </c>
      <c r="J282" s="12">
        <v>827612</v>
      </c>
      <c r="K282" s="1" t="s">
        <v>540</v>
      </c>
      <c r="L282" s="2" t="s">
        <v>540</v>
      </c>
      <c r="M282" s="3">
        <v>0.20300000000000001</v>
      </c>
    </row>
    <row r="283" spans="1:13">
      <c r="A283">
        <v>827598</v>
      </c>
      <c r="B283" s="6" t="s">
        <v>527</v>
      </c>
      <c r="C283" t="s">
        <v>528</v>
      </c>
      <c r="D283" t="s">
        <v>1</v>
      </c>
      <c r="E283" s="4">
        <v>0.1</v>
      </c>
      <c r="F283" s="5">
        <f t="shared" si="16"/>
        <v>0.189</v>
      </c>
      <c r="G283" s="15">
        <f t="shared" si="14"/>
        <v>0.20300000000000001</v>
      </c>
      <c r="H283" s="16" t="str">
        <f t="shared" si="15"/>
        <v>ZYL.SCHRAUBE M04X010-8.8</v>
      </c>
      <c r="J283" s="12">
        <v>827613</v>
      </c>
      <c r="K283" s="1" t="s">
        <v>904</v>
      </c>
      <c r="L283" s="2" t="s">
        <v>541</v>
      </c>
      <c r="M283" s="3">
        <v>0.20300000000000001</v>
      </c>
    </row>
    <row r="284" spans="1:13">
      <c r="A284">
        <v>827599</v>
      </c>
      <c r="B284" s="6" t="s">
        <v>529</v>
      </c>
      <c r="C284" t="s">
        <v>530</v>
      </c>
      <c r="D284" t="s">
        <v>1</v>
      </c>
      <c r="E284" s="4">
        <v>0.1</v>
      </c>
      <c r="F284" s="5">
        <f t="shared" si="16"/>
        <v>0.189</v>
      </c>
      <c r="G284" s="15">
        <f t="shared" si="14"/>
        <v>0.20300000000000001</v>
      </c>
      <c r="H284" s="16" t="str">
        <f t="shared" si="15"/>
        <v>ZYL.SCHRAUBE M04X012</v>
      </c>
      <c r="J284" s="12">
        <v>827614</v>
      </c>
      <c r="K284" s="1" t="s">
        <v>905</v>
      </c>
      <c r="L284" s="2" t="s">
        <v>542</v>
      </c>
      <c r="M284" s="3">
        <v>0.20300000000000001</v>
      </c>
    </row>
    <row r="285" spans="1:13">
      <c r="A285">
        <v>827602</v>
      </c>
      <c r="B285" s="6" t="s">
        <v>494</v>
      </c>
      <c r="C285" t="s">
        <v>531</v>
      </c>
      <c r="D285" t="s">
        <v>1</v>
      </c>
      <c r="E285" s="4">
        <v>0.25</v>
      </c>
      <c r="F285" s="5">
        <f t="shared" si="16"/>
        <v>0.47249999999999998</v>
      </c>
      <c r="G285" s="15">
        <f t="shared" si="14"/>
        <v>0.49299999999999999</v>
      </c>
      <c r="H285" s="16" t="str">
        <f t="shared" si="15"/>
        <v>ZYL.SCHRAUBE M05X012</v>
      </c>
      <c r="J285" s="13">
        <v>827615</v>
      </c>
      <c r="K285" s="1" t="s">
        <v>905</v>
      </c>
      <c r="L285" s="2" t="s">
        <v>543</v>
      </c>
      <c r="M285" s="3">
        <v>0.39150000000000001</v>
      </c>
    </row>
    <row r="286" spans="1:13">
      <c r="A286">
        <v>827603</v>
      </c>
      <c r="B286" s="6" t="s">
        <v>532</v>
      </c>
      <c r="C286" t="s">
        <v>533</v>
      </c>
      <c r="D286" t="s">
        <v>1</v>
      </c>
      <c r="E286" s="4">
        <v>0</v>
      </c>
      <c r="F286" s="5">
        <f t="shared" si="16"/>
        <v>0</v>
      </c>
      <c r="G286" s="15">
        <f t="shared" si="14"/>
        <v>0</v>
      </c>
      <c r="H286" s="16" t="str">
        <f t="shared" si="15"/>
        <v>ZYL.SCHRAUBE M05X016-8.8</v>
      </c>
      <c r="J286" s="12">
        <v>827617</v>
      </c>
      <c r="K286" s="1" t="s">
        <v>544</v>
      </c>
      <c r="L286" s="2" t="s">
        <v>544</v>
      </c>
      <c r="M286" s="3">
        <v>0</v>
      </c>
    </row>
    <row r="287" spans="1:13">
      <c r="A287">
        <v>827608</v>
      </c>
      <c r="B287" s="6" t="s">
        <v>534</v>
      </c>
      <c r="C287" t="s">
        <v>535</v>
      </c>
      <c r="D287" t="s">
        <v>1</v>
      </c>
      <c r="E287" s="4">
        <v>0.1</v>
      </c>
      <c r="F287" s="5">
        <f t="shared" si="16"/>
        <v>0.189</v>
      </c>
      <c r="G287" s="15">
        <f t="shared" si="14"/>
        <v>0.20300000000000001</v>
      </c>
      <c r="H287" s="16" t="str">
        <f t="shared" si="15"/>
        <v>ZYL.SCHRAUBE M05X030</v>
      </c>
      <c r="J287" s="12">
        <v>827618</v>
      </c>
      <c r="K287" s="1" t="s">
        <v>906</v>
      </c>
      <c r="L287" s="2" t="s">
        <v>546</v>
      </c>
      <c r="M287" s="3">
        <v>0.20300000000000001</v>
      </c>
    </row>
    <row r="288" spans="1:13">
      <c r="A288">
        <v>827610</v>
      </c>
      <c r="B288" s="6" t="s">
        <v>536</v>
      </c>
      <c r="C288" t="s">
        <v>537</v>
      </c>
      <c r="D288" t="s">
        <v>1</v>
      </c>
      <c r="E288" s="4">
        <v>0.1</v>
      </c>
      <c r="F288" s="5">
        <f t="shared" si="16"/>
        <v>0.189</v>
      </c>
      <c r="G288" s="15">
        <f t="shared" si="14"/>
        <v>0.20300000000000001</v>
      </c>
      <c r="H288" s="16" t="str">
        <f t="shared" si="15"/>
        <v>ZYL.SCHRAUBE M05X045</v>
      </c>
      <c r="J288" s="12">
        <v>827619</v>
      </c>
      <c r="K288" s="1" t="s">
        <v>907</v>
      </c>
      <c r="L288" s="2" t="s">
        <v>547</v>
      </c>
      <c r="M288" s="3">
        <v>0.68149999999999999</v>
      </c>
    </row>
    <row r="289" spans="1:13">
      <c r="A289">
        <v>827611</v>
      </c>
      <c r="B289" s="6" t="s">
        <v>538</v>
      </c>
      <c r="C289" t="s">
        <v>539</v>
      </c>
      <c r="D289" t="s">
        <v>1</v>
      </c>
      <c r="E289" s="4">
        <v>0.2</v>
      </c>
      <c r="F289" s="5">
        <f t="shared" si="16"/>
        <v>0.378</v>
      </c>
      <c r="G289" s="15">
        <f t="shared" si="14"/>
        <v>0.39150000000000001</v>
      </c>
      <c r="H289" s="16" t="str">
        <f t="shared" si="15"/>
        <v>ZYL.SCHRAUBE M05X060-8.8</v>
      </c>
      <c r="J289" s="12">
        <v>827620</v>
      </c>
      <c r="K289" s="1" t="s">
        <v>907</v>
      </c>
      <c r="L289" s="2" t="s">
        <v>548</v>
      </c>
      <c r="M289" s="3">
        <v>0.20300000000000001</v>
      </c>
    </row>
    <row r="290" spans="1:13">
      <c r="A290">
        <v>827612</v>
      </c>
      <c r="B290" s="6" t="s">
        <v>473</v>
      </c>
      <c r="C290" t="s">
        <v>540</v>
      </c>
      <c r="D290" t="s">
        <v>1</v>
      </c>
      <c r="E290" s="4">
        <v>0.1</v>
      </c>
      <c r="F290" s="5">
        <f t="shared" si="16"/>
        <v>0.189</v>
      </c>
      <c r="G290" s="15">
        <f t="shared" si="14"/>
        <v>0.20300000000000001</v>
      </c>
      <c r="H290" s="16" t="str">
        <f t="shared" si="15"/>
        <v>ZYL.SCHRAUBE M06X010-8.8</v>
      </c>
      <c r="J290" s="12">
        <v>827621</v>
      </c>
      <c r="K290" s="1" t="s">
        <v>908</v>
      </c>
      <c r="L290" s="2" t="s">
        <v>550</v>
      </c>
      <c r="M290" s="3">
        <v>0.20300000000000001</v>
      </c>
    </row>
    <row r="291" spans="1:13">
      <c r="A291">
        <v>827613</v>
      </c>
      <c r="B291" s="6" t="s">
        <v>475</v>
      </c>
      <c r="C291" t="s">
        <v>541</v>
      </c>
      <c r="D291" t="s">
        <v>1</v>
      </c>
      <c r="E291" s="4">
        <v>0.1</v>
      </c>
      <c r="F291" s="5">
        <f t="shared" si="16"/>
        <v>0.189</v>
      </c>
      <c r="G291" s="15">
        <f t="shared" si="14"/>
        <v>0.20300000000000001</v>
      </c>
      <c r="H291" s="16" t="str">
        <f t="shared" si="15"/>
        <v>ZYL.SCHRAUBE M06X012</v>
      </c>
      <c r="J291" s="12">
        <v>827622</v>
      </c>
      <c r="K291" s="1" t="s">
        <v>909</v>
      </c>
      <c r="L291" s="2" t="s">
        <v>551</v>
      </c>
      <c r="M291" s="3">
        <v>0.20300000000000001</v>
      </c>
    </row>
    <row r="292" spans="1:13">
      <c r="A292">
        <v>827614</v>
      </c>
      <c r="B292" s="6" t="s">
        <v>478</v>
      </c>
      <c r="C292" t="s">
        <v>542</v>
      </c>
      <c r="D292" t="s">
        <v>1</v>
      </c>
      <c r="E292" s="4">
        <v>0.1</v>
      </c>
      <c r="F292" s="5">
        <f t="shared" si="16"/>
        <v>0.189</v>
      </c>
      <c r="G292" s="15">
        <f t="shared" si="14"/>
        <v>0.20300000000000001</v>
      </c>
      <c r="H292" s="16" t="str">
        <f t="shared" si="15"/>
        <v>ZYL.SCHRAUBE M06X016</v>
      </c>
      <c r="J292" s="12">
        <v>827623</v>
      </c>
      <c r="K292" s="1" t="s">
        <v>909</v>
      </c>
      <c r="L292" s="2" t="s">
        <v>552</v>
      </c>
      <c r="M292" s="3">
        <v>0.39150000000000001</v>
      </c>
    </row>
    <row r="293" spans="1:13">
      <c r="A293">
        <v>827615</v>
      </c>
      <c r="B293" s="6" t="s">
        <v>478</v>
      </c>
      <c r="C293" t="s">
        <v>543</v>
      </c>
      <c r="D293" t="s">
        <v>1</v>
      </c>
      <c r="E293" s="4">
        <v>0.2</v>
      </c>
      <c r="F293" s="5">
        <f t="shared" si="16"/>
        <v>0.378</v>
      </c>
      <c r="G293" s="15">
        <f t="shared" si="14"/>
        <v>0.39150000000000001</v>
      </c>
      <c r="H293" s="16" t="str">
        <f t="shared" si="15"/>
        <v>ZYL.SCHRAUBE M06X016</v>
      </c>
      <c r="J293" s="12">
        <v>827624</v>
      </c>
      <c r="K293" s="1" t="s">
        <v>910</v>
      </c>
      <c r="L293" s="2" t="s">
        <v>553</v>
      </c>
      <c r="M293" s="3">
        <v>0.20300000000000001</v>
      </c>
    </row>
    <row r="294" spans="1:13">
      <c r="A294">
        <v>827617</v>
      </c>
      <c r="B294" s="6" t="s">
        <v>481</v>
      </c>
      <c r="C294" t="s">
        <v>544</v>
      </c>
      <c r="D294" t="s">
        <v>1</v>
      </c>
      <c r="E294" s="4">
        <v>0</v>
      </c>
      <c r="F294" s="5">
        <f t="shared" si="16"/>
        <v>0</v>
      </c>
      <c r="G294" s="15">
        <f t="shared" si="14"/>
        <v>0</v>
      </c>
      <c r="H294" s="16" t="str">
        <f t="shared" si="15"/>
        <v>ZYL.SCHRAUBE M06X018-A2</v>
      </c>
      <c r="J294" s="13">
        <v>827625</v>
      </c>
      <c r="K294" s="1" t="s">
        <v>911</v>
      </c>
      <c r="L294" s="2" t="s">
        <v>555</v>
      </c>
      <c r="M294" s="3">
        <v>0.28999999999999998</v>
      </c>
    </row>
    <row r="295" spans="1:13">
      <c r="A295">
        <v>827618</v>
      </c>
      <c r="B295" s="6" t="s">
        <v>545</v>
      </c>
      <c r="C295" t="s">
        <v>546</v>
      </c>
      <c r="D295" t="s">
        <v>1</v>
      </c>
      <c r="E295" s="4">
        <v>0.1</v>
      </c>
      <c r="F295" s="5">
        <f t="shared" si="16"/>
        <v>0.189</v>
      </c>
      <c r="G295" s="15">
        <f t="shared" si="14"/>
        <v>0.20300000000000001</v>
      </c>
      <c r="H295" s="16" t="str">
        <f t="shared" si="15"/>
        <v>ZYL.SCHRAUBE M06X020-12.9</v>
      </c>
      <c r="J295" s="12">
        <v>827626</v>
      </c>
      <c r="K295" s="1" t="s">
        <v>911</v>
      </c>
      <c r="L295" s="2" t="s">
        <v>556</v>
      </c>
      <c r="M295" s="3">
        <v>0.49299999999999999</v>
      </c>
    </row>
    <row r="296" spans="1:13">
      <c r="A296">
        <v>827619</v>
      </c>
      <c r="B296" s="6" t="s">
        <v>545</v>
      </c>
      <c r="C296" t="s">
        <v>547</v>
      </c>
      <c r="D296" t="s">
        <v>1</v>
      </c>
      <c r="E296" s="4">
        <v>0.35</v>
      </c>
      <c r="F296" s="5">
        <f t="shared" si="16"/>
        <v>0.66149999999999998</v>
      </c>
      <c r="G296" s="15">
        <f t="shared" si="14"/>
        <v>0.68149999999999999</v>
      </c>
      <c r="H296" s="16" t="str">
        <f t="shared" si="15"/>
        <v>ZYL.SCHRAUBE M06X020</v>
      </c>
      <c r="J296" s="12">
        <v>827627</v>
      </c>
      <c r="K296" s="1" t="s">
        <v>912</v>
      </c>
      <c r="L296" s="2" t="s">
        <v>558</v>
      </c>
      <c r="M296" s="3">
        <v>0.20300000000000001</v>
      </c>
    </row>
    <row r="297" spans="1:13">
      <c r="A297">
        <v>827620</v>
      </c>
      <c r="B297" s="6" t="s">
        <v>545</v>
      </c>
      <c r="C297" t="s">
        <v>548</v>
      </c>
      <c r="D297" t="s">
        <v>1</v>
      </c>
      <c r="E297" s="4">
        <v>0.1</v>
      </c>
      <c r="F297" s="5">
        <f t="shared" si="16"/>
        <v>0.189</v>
      </c>
      <c r="G297" s="15">
        <f t="shared" si="14"/>
        <v>0.20300000000000001</v>
      </c>
      <c r="H297" s="16" t="str">
        <f t="shared" si="15"/>
        <v>ZYL.SCHRAUBE M06X020</v>
      </c>
      <c r="J297" s="12">
        <v>827629</v>
      </c>
      <c r="K297" s="1" t="s">
        <v>913</v>
      </c>
      <c r="L297" s="2" t="s">
        <v>560</v>
      </c>
      <c r="M297" s="3">
        <v>0.68149999999999999</v>
      </c>
    </row>
    <row r="298" spans="1:13">
      <c r="A298">
        <v>827621</v>
      </c>
      <c r="B298" s="6" t="s">
        <v>549</v>
      </c>
      <c r="C298" t="s">
        <v>550</v>
      </c>
      <c r="D298" t="s">
        <v>1</v>
      </c>
      <c r="E298" s="4">
        <v>0.1</v>
      </c>
      <c r="F298" s="5">
        <f t="shared" si="16"/>
        <v>0.189</v>
      </c>
      <c r="G298" s="15">
        <f t="shared" si="14"/>
        <v>0.20300000000000001</v>
      </c>
      <c r="H298" s="16" t="str">
        <f t="shared" si="15"/>
        <v>ZYL.SCHRAUBE M06X022</v>
      </c>
      <c r="J298" s="12">
        <v>827630</v>
      </c>
      <c r="K298" s="1" t="s">
        <v>562</v>
      </c>
      <c r="L298" s="2" t="s">
        <v>562</v>
      </c>
      <c r="M298" s="3">
        <v>0.20300000000000001</v>
      </c>
    </row>
    <row r="299" spans="1:13">
      <c r="A299">
        <v>827622</v>
      </c>
      <c r="B299" s="6" t="s">
        <v>483</v>
      </c>
      <c r="C299" t="s">
        <v>551</v>
      </c>
      <c r="D299" t="s">
        <v>1</v>
      </c>
      <c r="E299" s="4">
        <v>0.1</v>
      </c>
      <c r="F299" s="5">
        <f t="shared" si="16"/>
        <v>0.189</v>
      </c>
      <c r="G299" s="15">
        <f t="shared" si="14"/>
        <v>0.20300000000000001</v>
      </c>
      <c r="H299" s="16" t="str">
        <f t="shared" si="15"/>
        <v>ZYL.SCHRAUBE M06X025</v>
      </c>
      <c r="J299" s="12">
        <v>827631</v>
      </c>
      <c r="K299" s="1" t="s">
        <v>564</v>
      </c>
      <c r="L299" s="2" t="s">
        <v>564</v>
      </c>
      <c r="M299" s="3">
        <v>0.39150000000000001</v>
      </c>
    </row>
    <row r="300" spans="1:13">
      <c r="A300">
        <v>827623</v>
      </c>
      <c r="B300" s="6" t="s">
        <v>483</v>
      </c>
      <c r="C300" t="s">
        <v>552</v>
      </c>
      <c r="D300" t="s">
        <v>1</v>
      </c>
      <c r="E300" s="4">
        <v>0.2</v>
      </c>
      <c r="F300" s="5">
        <f t="shared" si="16"/>
        <v>0.378</v>
      </c>
      <c r="G300" s="15">
        <f t="shared" si="14"/>
        <v>0.39150000000000001</v>
      </c>
      <c r="H300" s="16" t="str">
        <f t="shared" si="15"/>
        <v>ZYL.SCHRAUBE M06X025</v>
      </c>
      <c r="J300" s="12">
        <v>827633</v>
      </c>
      <c r="K300" s="1" t="s">
        <v>914</v>
      </c>
      <c r="L300" s="2" t="s">
        <v>566</v>
      </c>
      <c r="M300" s="3">
        <v>1.276</v>
      </c>
    </row>
    <row r="301" spans="1:13">
      <c r="A301">
        <v>827624</v>
      </c>
      <c r="B301" s="6" t="s">
        <v>485</v>
      </c>
      <c r="C301" t="s">
        <v>553</v>
      </c>
      <c r="D301" t="s">
        <v>1</v>
      </c>
      <c r="E301" s="4">
        <v>0.1</v>
      </c>
      <c r="F301" s="5">
        <f t="shared" si="16"/>
        <v>0.189</v>
      </c>
      <c r="G301" s="15">
        <f t="shared" si="14"/>
        <v>0.20300000000000001</v>
      </c>
      <c r="H301" s="16" t="str">
        <f t="shared" si="15"/>
        <v>ZYL.SCHRAUBE M06X030</v>
      </c>
      <c r="J301" s="12">
        <v>827635</v>
      </c>
      <c r="K301" s="1" t="s">
        <v>915</v>
      </c>
      <c r="L301" s="2" t="s">
        <v>567</v>
      </c>
      <c r="M301" s="3">
        <v>0.49299999999999999</v>
      </c>
    </row>
    <row r="302" spans="1:13">
      <c r="A302">
        <v>827625</v>
      </c>
      <c r="B302" s="6" t="s">
        <v>554</v>
      </c>
      <c r="C302" t="s">
        <v>555</v>
      </c>
      <c r="D302" t="s">
        <v>1</v>
      </c>
      <c r="E302" s="4">
        <v>0.15</v>
      </c>
      <c r="F302" s="5">
        <f t="shared" si="16"/>
        <v>0.28349999999999997</v>
      </c>
      <c r="G302" s="15">
        <f t="shared" si="14"/>
        <v>0.28999999999999998</v>
      </c>
      <c r="H302" s="16" t="str">
        <f t="shared" si="15"/>
        <v>ZYL.SCHRAUBE M06X035</v>
      </c>
      <c r="J302" s="12">
        <v>827637</v>
      </c>
      <c r="K302" s="1" t="s">
        <v>569</v>
      </c>
      <c r="L302" s="2" t="s">
        <v>569</v>
      </c>
      <c r="M302" s="3">
        <v>0.20300000000000001</v>
      </c>
    </row>
    <row r="303" spans="1:13">
      <c r="A303">
        <v>827626</v>
      </c>
      <c r="B303" s="6" t="s">
        <v>554</v>
      </c>
      <c r="C303" t="s">
        <v>556</v>
      </c>
      <c r="D303" t="s">
        <v>1</v>
      </c>
      <c r="E303" s="4">
        <v>0.25</v>
      </c>
      <c r="F303" s="5">
        <f t="shared" si="16"/>
        <v>0.47249999999999998</v>
      </c>
      <c r="G303" s="15">
        <f t="shared" si="14"/>
        <v>0.49299999999999999</v>
      </c>
      <c r="H303" s="16" t="str">
        <f t="shared" si="15"/>
        <v>ZYL.SCHRAUBE M06X035</v>
      </c>
      <c r="J303" s="12">
        <v>827638</v>
      </c>
      <c r="K303" s="1" t="s">
        <v>916</v>
      </c>
      <c r="L303" s="2" t="s">
        <v>571</v>
      </c>
      <c r="M303" s="3">
        <v>0.39150000000000001</v>
      </c>
    </row>
    <row r="304" spans="1:13">
      <c r="A304">
        <v>827627</v>
      </c>
      <c r="B304" s="6" t="s">
        <v>557</v>
      </c>
      <c r="C304" t="s">
        <v>558</v>
      </c>
      <c r="D304" t="s">
        <v>1</v>
      </c>
      <c r="E304" s="4">
        <v>0.1</v>
      </c>
      <c r="F304" s="5">
        <f t="shared" si="16"/>
        <v>0.189</v>
      </c>
      <c r="G304" s="15">
        <f t="shared" si="14"/>
        <v>0.20300000000000001</v>
      </c>
      <c r="H304" s="16" t="str">
        <f t="shared" si="15"/>
        <v>ZYL.SCHRAUBE M06X040</v>
      </c>
      <c r="J304" s="12">
        <v>827639</v>
      </c>
      <c r="K304" s="1" t="s">
        <v>917</v>
      </c>
      <c r="L304" s="2" t="s">
        <v>572</v>
      </c>
      <c r="M304" s="3">
        <v>0.20300000000000001</v>
      </c>
    </row>
    <row r="305" spans="1:13">
      <c r="A305">
        <v>827629</v>
      </c>
      <c r="B305" s="6" t="s">
        <v>559</v>
      </c>
      <c r="C305" t="s">
        <v>560</v>
      </c>
      <c r="D305" t="s">
        <v>1</v>
      </c>
      <c r="E305" s="4">
        <v>0.35</v>
      </c>
      <c r="F305" s="5">
        <f t="shared" si="16"/>
        <v>0.66149999999999998</v>
      </c>
      <c r="G305" s="15">
        <f t="shared" si="14"/>
        <v>0.68149999999999999</v>
      </c>
      <c r="H305" s="16" t="str">
        <f t="shared" si="15"/>
        <v>ZYL.SCHRAUBE M06X045</v>
      </c>
      <c r="J305" s="12">
        <v>827640</v>
      </c>
      <c r="K305" s="1" t="s">
        <v>918</v>
      </c>
      <c r="L305" s="2" t="s">
        <v>573</v>
      </c>
      <c r="M305" s="3">
        <v>0.20300000000000001</v>
      </c>
    </row>
    <row r="306" spans="1:13">
      <c r="A306">
        <v>827630</v>
      </c>
      <c r="B306" s="6" t="s">
        <v>561</v>
      </c>
      <c r="C306" t="s">
        <v>562</v>
      </c>
      <c r="D306" t="s">
        <v>1</v>
      </c>
      <c r="E306" s="4">
        <v>0.1</v>
      </c>
      <c r="F306" s="5">
        <f t="shared" si="16"/>
        <v>0.189</v>
      </c>
      <c r="G306" s="15">
        <f t="shared" si="14"/>
        <v>0.20300000000000001</v>
      </c>
      <c r="H306" s="16" t="str">
        <f t="shared" si="15"/>
        <v>ZYL.SCHRAUBE M06X050-8.8</v>
      </c>
      <c r="J306" s="12">
        <v>827641</v>
      </c>
      <c r="K306" s="1" t="s">
        <v>918</v>
      </c>
      <c r="L306" s="2" t="s">
        <v>574</v>
      </c>
      <c r="M306" s="3">
        <v>0.59449999999999992</v>
      </c>
    </row>
    <row r="307" spans="1:13">
      <c r="A307">
        <v>827631</v>
      </c>
      <c r="B307" s="6" t="s">
        <v>563</v>
      </c>
      <c r="C307" t="s">
        <v>564</v>
      </c>
      <c r="D307" t="s">
        <v>1</v>
      </c>
      <c r="E307" s="4">
        <v>0.2</v>
      </c>
      <c r="F307" s="5">
        <f t="shared" si="16"/>
        <v>0.378</v>
      </c>
      <c r="G307" s="15">
        <f t="shared" si="14"/>
        <v>0.39150000000000001</v>
      </c>
      <c r="H307" s="16" t="str">
        <f t="shared" si="15"/>
        <v>ZYL.SCHRAUBE M06X060-8.8</v>
      </c>
      <c r="J307" s="13">
        <v>827642</v>
      </c>
      <c r="K307" s="1" t="s">
        <v>919</v>
      </c>
      <c r="L307" s="2" t="s">
        <v>575</v>
      </c>
      <c r="M307" s="3">
        <v>0.20300000000000001</v>
      </c>
    </row>
    <row r="308" spans="1:13">
      <c r="A308">
        <v>827633</v>
      </c>
      <c r="B308" s="6" t="s">
        <v>565</v>
      </c>
      <c r="C308" t="s">
        <v>566</v>
      </c>
      <c r="D308" t="s">
        <v>1</v>
      </c>
      <c r="E308" s="4">
        <v>0.65</v>
      </c>
      <c r="F308" s="5">
        <f t="shared" si="16"/>
        <v>1.2284999999999999</v>
      </c>
      <c r="G308" s="15">
        <f t="shared" si="14"/>
        <v>1.276</v>
      </c>
      <c r="H308" s="16" t="str">
        <f t="shared" si="15"/>
        <v>ZYL.SCHRAUBE M06X090</v>
      </c>
      <c r="J308" s="12">
        <v>827643</v>
      </c>
      <c r="K308" s="1" t="s">
        <v>920</v>
      </c>
      <c r="L308" s="2" t="s">
        <v>576</v>
      </c>
      <c r="M308" s="3">
        <v>0.20300000000000001</v>
      </c>
    </row>
    <row r="309" spans="1:13">
      <c r="A309">
        <v>827635</v>
      </c>
      <c r="B309" s="6" t="s">
        <v>496</v>
      </c>
      <c r="C309" t="s">
        <v>567</v>
      </c>
      <c r="D309" t="s">
        <v>1</v>
      </c>
      <c r="E309" s="4">
        <v>0.25</v>
      </c>
      <c r="F309" s="5">
        <f t="shared" si="16"/>
        <v>0.47249999999999998</v>
      </c>
      <c r="G309" s="15">
        <f t="shared" si="14"/>
        <v>0.49299999999999999</v>
      </c>
      <c r="H309" s="16" t="str">
        <f t="shared" si="15"/>
        <v>ZYL.SCHRAUBE M08X016</v>
      </c>
      <c r="J309" s="12">
        <v>827645</v>
      </c>
      <c r="K309" s="1" t="s">
        <v>921</v>
      </c>
      <c r="L309" s="2" t="s">
        <v>578</v>
      </c>
      <c r="M309" s="3">
        <v>0.28999999999999998</v>
      </c>
    </row>
    <row r="310" spans="1:13">
      <c r="A310">
        <v>827636</v>
      </c>
      <c r="B310" s="6" t="s">
        <v>496</v>
      </c>
      <c r="C310" t="s">
        <v>568</v>
      </c>
      <c r="D310" t="s">
        <v>1</v>
      </c>
      <c r="E310" s="4">
        <v>0.1</v>
      </c>
      <c r="F310" s="5">
        <f t="shared" si="16"/>
        <v>0.189</v>
      </c>
      <c r="G310" s="15" t="str">
        <f t="shared" si="14"/>
        <v>--</v>
      </c>
      <c r="H310" s="16" t="str">
        <f t="shared" si="15"/>
        <v>--</v>
      </c>
      <c r="J310" s="12">
        <v>827646</v>
      </c>
      <c r="K310" s="1" t="s">
        <v>922</v>
      </c>
      <c r="L310" s="2" t="s">
        <v>579</v>
      </c>
      <c r="M310" s="3">
        <v>0.28999999999999998</v>
      </c>
    </row>
    <row r="311" spans="1:13">
      <c r="A311">
        <v>827637</v>
      </c>
      <c r="B311" s="6" t="s">
        <v>487</v>
      </c>
      <c r="C311" t="s">
        <v>569</v>
      </c>
      <c r="D311" t="s">
        <v>1</v>
      </c>
      <c r="E311" s="4">
        <v>0.1</v>
      </c>
      <c r="F311" s="5">
        <f t="shared" si="16"/>
        <v>0.189</v>
      </c>
      <c r="G311" s="15">
        <f t="shared" si="14"/>
        <v>0.20300000000000001</v>
      </c>
      <c r="H311" s="16" t="str">
        <f t="shared" si="15"/>
        <v>ZYL.SCHRAUBE M08X020-8.8</v>
      </c>
      <c r="J311" s="12">
        <v>827647</v>
      </c>
      <c r="K311" s="1" t="s">
        <v>923</v>
      </c>
      <c r="L311" s="2" t="s">
        <v>581</v>
      </c>
      <c r="M311" s="3">
        <v>0.49299999999999999</v>
      </c>
    </row>
    <row r="312" spans="1:13">
      <c r="A312">
        <v>827638</v>
      </c>
      <c r="B312" s="6" t="s">
        <v>570</v>
      </c>
      <c r="C312" t="s">
        <v>571</v>
      </c>
      <c r="D312" t="s">
        <v>1</v>
      </c>
      <c r="E312" s="4">
        <v>0.2</v>
      </c>
      <c r="F312" s="5">
        <f t="shared" si="16"/>
        <v>0.378</v>
      </c>
      <c r="G312" s="15">
        <f t="shared" si="14"/>
        <v>0.39150000000000001</v>
      </c>
      <c r="H312" s="16" t="str">
        <f t="shared" si="15"/>
        <v>ZYL.SCHRAUBE M08X022</v>
      </c>
      <c r="J312" s="12">
        <v>827648</v>
      </c>
      <c r="K312" s="1" t="s">
        <v>583</v>
      </c>
      <c r="L312" s="2" t="s">
        <v>583</v>
      </c>
      <c r="M312" s="3">
        <v>0.78300000000000003</v>
      </c>
    </row>
    <row r="313" spans="1:13">
      <c r="A313">
        <v>827639</v>
      </c>
      <c r="B313" s="6" t="s">
        <v>521</v>
      </c>
      <c r="C313" t="s">
        <v>572</v>
      </c>
      <c r="D313" t="s">
        <v>1</v>
      </c>
      <c r="E313" s="4">
        <v>0.1</v>
      </c>
      <c r="F313" s="5">
        <f t="shared" si="16"/>
        <v>0.189</v>
      </c>
      <c r="G313" s="15">
        <f t="shared" si="14"/>
        <v>0.20300000000000001</v>
      </c>
      <c r="H313" s="16" t="str">
        <f t="shared" si="15"/>
        <v>ZYL.SCHRAUBE M08X025</v>
      </c>
      <c r="J313" s="12">
        <v>827649</v>
      </c>
      <c r="K313" s="1" t="s">
        <v>585</v>
      </c>
      <c r="L313" s="2" t="s">
        <v>585</v>
      </c>
      <c r="M313" s="3">
        <v>0</v>
      </c>
    </row>
    <row r="314" spans="1:13">
      <c r="A314">
        <v>827640</v>
      </c>
      <c r="B314" s="6" t="s">
        <v>489</v>
      </c>
      <c r="C314" t="s">
        <v>573</v>
      </c>
      <c r="D314" t="s">
        <v>1</v>
      </c>
      <c r="E314" s="4">
        <v>0.1</v>
      </c>
      <c r="F314" s="5">
        <f t="shared" si="16"/>
        <v>0.189</v>
      </c>
      <c r="G314" s="15">
        <f t="shared" si="14"/>
        <v>0.20300000000000001</v>
      </c>
      <c r="H314" s="16" t="str">
        <f t="shared" si="15"/>
        <v>ZYL.SCHRAUBE M08X030</v>
      </c>
      <c r="J314" s="12">
        <v>827650</v>
      </c>
      <c r="K314" s="1" t="s">
        <v>924</v>
      </c>
      <c r="L314" s="2" t="s">
        <v>587</v>
      </c>
      <c r="M314" s="3">
        <v>0.88449999999999995</v>
      </c>
    </row>
    <row r="315" spans="1:13">
      <c r="A315">
        <v>827641</v>
      </c>
      <c r="B315" s="6" t="s">
        <v>489</v>
      </c>
      <c r="C315" t="s">
        <v>574</v>
      </c>
      <c r="D315" t="s">
        <v>1</v>
      </c>
      <c r="E315" s="4">
        <v>0.3</v>
      </c>
      <c r="F315" s="5">
        <f t="shared" si="16"/>
        <v>0.56699999999999995</v>
      </c>
      <c r="G315" s="15">
        <f t="shared" si="14"/>
        <v>0.59449999999999992</v>
      </c>
      <c r="H315" s="16" t="str">
        <f t="shared" si="15"/>
        <v>ZYL.SCHRAUBE M08X030</v>
      </c>
      <c r="J315" s="12">
        <v>827651</v>
      </c>
      <c r="K315" s="1" t="s">
        <v>925</v>
      </c>
      <c r="L315" s="2" t="s">
        <v>589</v>
      </c>
      <c r="M315" s="3">
        <v>1.7689999999999999</v>
      </c>
    </row>
    <row r="316" spans="1:13">
      <c r="A316">
        <v>827642</v>
      </c>
      <c r="B316" s="6" t="s">
        <v>460</v>
      </c>
      <c r="C316" t="s">
        <v>575</v>
      </c>
      <c r="D316" t="s">
        <v>1</v>
      </c>
      <c r="E316" s="4">
        <v>0.1</v>
      </c>
      <c r="F316" s="5">
        <f t="shared" si="16"/>
        <v>0.189</v>
      </c>
      <c r="G316" s="15">
        <f t="shared" si="14"/>
        <v>0.20300000000000001</v>
      </c>
      <c r="H316" s="16" t="str">
        <f t="shared" si="15"/>
        <v>ZYL.SCHRAUBE M08X035</v>
      </c>
      <c r="J316" s="12">
        <v>827652</v>
      </c>
      <c r="K316" s="1" t="s">
        <v>591</v>
      </c>
      <c r="L316" s="2" t="s">
        <v>591</v>
      </c>
      <c r="M316" s="3">
        <v>1.1745000000000001</v>
      </c>
    </row>
    <row r="317" spans="1:13">
      <c r="A317">
        <v>827643</v>
      </c>
      <c r="B317" s="6" t="s">
        <v>492</v>
      </c>
      <c r="C317" t="s">
        <v>576</v>
      </c>
      <c r="D317" t="s">
        <v>1</v>
      </c>
      <c r="E317" s="4">
        <v>0.1</v>
      </c>
      <c r="F317" s="5">
        <f t="shared" si="16"/>
        <v>0.189</v>
      </c>
      <c r="G317" s="15">
        <f t="shared" si="14"/>
        <v>0.20300000000000001</v>
      </c>
      <c r="H317" s="16" t="str">
        <f t="shared" si="15"/>
        <v>ZYL.SCHRAUBE M08X040</v>
      </c>
      <c r="J317" s="12">
        <v>827655</v>
      </c>
      <c r="K317" s="1" t="s">
        <v>592</v>
      </c>
      <c r="L317" s="2" t="s">
        <v>592</v>
      </c>
      <c r="M317" s="3">
        <v>0.39150000000000001</v>
      </c>
    </row>
    <row r="318" spans="1:13">
      <c r="A318">
        <v>827645</v>
      </c>
      <c r="B318" s="6" t="s">
        <v>577</v>
      </c>
      <c r="C318" t="s">
        <v>578</v>
      </c>
      <c r="D318" t="s">
        <v>1</v>
      </c>
      <c r="E318" s="4">
        <v>0.15</v>
      </c>
      <c r="F318" s="5">
        <f t="shared" si="16"/>
        <v>0.28349999999999997</v>
      </c>
      <c r="G318" s="15">
        <f t="shared" si="14"/>
        <v>0.28999999999999998</v>
      </c>
      <c r="H318" s="16" t="str">
        <f t="shared" si="15"/>
        <v>ZYL.SCHRAUBE M08X050</v>
      </c>
      <c r="J318" s="12">
        <v>827656</v>
      </c>
      <c r="K318" s="1" t="s">
        <v>926</v>
      </c>
      <c r="L318" s="2" t="s">
        <v>593</v>
      </c>
      <c r="M318" s="3">
        <v>0.68149999999999999</v>
      </c>
    </row>
    <row r="319" spans="1:13">
      <c r="A319">
        <v>827646</v>
      </c>
      <c r="B319" s="6" t="s">
        <v>498</v>
      </c>
      <c r="C319" t="s">
        <v>579</v>
      </c>
      <c r="D319" t="s">
        <v>1</v>
      </c>
      <c r="E319" s="4">
        <v>0.15</v>
      </c>
      <c r="F319" s="5">
        <f t="shared" si="16"/>
        <v>0.28349999999999997</v>
      </c>
      <c r="G319" s="15">
        <f t="shared" si="14"/>
        <v>0.28999999999999998</v>
      </c>
      <c r="H319" s="16" t="str">
        <f t="shared" si="15"/>
        <v>ZYL.SCHRAUBE M08X060</v>
      </c>
      <c r="J319" s="12">
        <v>827657</v>
      </c>
      <c r="K319" s="1" t="s">
        <v>926</v>
      </c>
      <c r="L319" s="2" t="s">
        <v>594</v>
      </c>
      <c r="M319" s="3">
        <v>0.28999999999999998</v>
      </c>
    </row>
    <row r="320" spans="1:13">
      <c r="A320">
        <v>827647</v>
      </c>
      <c r="B320" s="6" t="s">
        <v>580</v>
      </c>
      <c r="C320" t="s">
        <v>581</v>
      </c>
      <c r="D320" t="s">
        <v>1</v>
      </c>
      <c r="E320" s="4">
        <v>0.25</v>
      </c>
      <c r="F320" s="5">
        <f t="shared" si="16"/>
        <v>0.47249999999999998</v>
      </c>
      <c r="G320" s="15">
        <f t="shared" si="14"/>
        <v>0.49299999999999999</v>
      </c>
      <c r="H320" s="16" t="str">
        <f t="shared" si="15"/>
        <v>ZYL.SCHRAUBE M08X070</v>
      </c>
      <c r="J320" s="12">
        <v>827658</v>
      </c>
      <c r="K320" s="1" t="s">
        <v>927</v>
      </c>
      <c r="L320" s="2" t="s">
        <v>595</v>
      </c>
      <c r="M320" s="3">
        <v>0.28999999999999998</v>
      </c>
    </row>
    <row r="321" spans="1:13">
      <c r="A321">
        <v>827648</v>
      </c>
      <c r="B321" s="6" t="s">
        <v>582</v>
      </c>
      <c r="C321" t="s">
        <v>583</v>
      </c>
      <c r="D321" t="s">
        <v>1</v>
      </c>
      <c r="E321" s="4">
        <v>0.4</v>
      </c>
      <c r="F321" s="5">
        <f t="shared" si="16"/>
        <v>0.75600000000000001</v>
      </c>
      <c r="G321" s="15">
        <f t="shared" si="14"/>
        <v>0.78300000000000003</v>
      </c>
      <c r="H321" s="16" t="str">
        <f t="shared" si="15"/>
        <v>ZYL.SCHRAUBE M08X075-8.8</v>
      </c>
      <c r="J321" s="12">
        <v>827659</v>
      </c>
      <c r="K321" s="1" t="s">
        <v>927</v>
      </c>
      <c r="L321" s="2" t="s">
        <v>596</v>
      </c>
      <c r="M321" s="3">
        <v>0.68149999999999999</v>
      </c>
    </row>
    <row r="322" spans="1:13">
      <c r="A322">
        <v>827649</v>
      </c>
      <c r="B322" s="6" t="s">
        <v>584</v>
      </c>
      <c r="C322" t="s">
        <v>585</v>
      </c>
      <c r="D322" t="s">
        <v>1</v>
      </c>
      <c r="E322" s="4">
        <v>0</v>
      </c>
      <c r="F322" s="5">
        <f t="shared" si="16"/>
        <v>0</v>
      </c>
      <c r="G322" s="15">
        <f t="shared" ref="G322:G385" si="17">IFERROR(VLOOKUP($A322,$J:$M,4,0),IFERROR(VLOOKUP($A322&amp;"",$J:$M,4,0),"--"))</f>
        <v>0</v>
      </c>
      <c r="H322" s="16" t="str">
        <f t="shared" ref="H322:H385" si="18">IFERROR(VLOOKUP($A322,$J:$K,2,0),IFERROR(VLOOKUP($A322&amp;"",$J:$K,2,0),"--"))</f>
        <v>ANTRIEBSHUELSE</v>
      </c>
      <c r="J322" s="12">
        <v>827660</v>
      </c>
      <c r="K322" s="1" t="s">
        <v>928</v>
      </c>
      <c r="L322" s="2" t="s">
        <v>597</v>
      </c>
      <c r="M322" s="3">
        <v>0.68149999999999999</v>
      </c>
    </row>
    <row r="323" spans="1:13">
      <c r="A323">
        <v>827650</v>
      </c>
      <c r="B323" s="6" t="s">
        <v>586</v>
      </c>
      <c r="C323" t="s">
        <v>587</v>
      </c>
      <c r="D323" t="s">
        <v>1</v>
      </c>
      <c r="E323" s="4">
        <v>0.45</v>
      </c>
      <c r="F323" s="5">
        <f t="shared" si="16"/>
        <v>0.85049999999999992</v>
      </c>
      <c r="G323" s="15">
        <f t="shared" si="17"/>
        <v>0.88449999999999995</v>
      </c>
      <c r="H323" s="16" t="str">
        <f t="shared" si="18"/>
        <v>ZYL.SCHRAUBE M08X090</v>
      </c>
      <c r="J323" s="12">
        <v>827661</v>
      </c>
      <c r="K323" s="1" t="s">
        <v>928</v>
      </c>
      <c r="L323" s="2" t="s">
        <v>598</v>
      </c>
      <c r="M323" s="3">
        <v>0.28999999999999998</v>
      </c>
    </row>
    <row r="324" spans="1:13">
      <c r="A324">
        <v>827651</v>
      </c>
      <c r="B324" s="6" t="s">
        <v>588</v>
      </c>
      <c r="C324" t="s">
        <v>589</v>
      </c>
      <c r="D324" t="s">
        <v>1</v>
      </c>
      <c r="E324" s="4">
        <v>0.9</v>
      </c>
      <c r="F324" s="5">
        <f t="shared" si="16"/>
        <v>1.7009999999999998</v>
      </c>
      <c r="G324" s="15">
        <f t="shared" si="17"/>
        <v>1.7689999999999999</v>
      </c>
      <c r="H324" s="16" t="str">
        <f t="shared" si="18"/>
        <v>ZYL.SCHRAUBE M08X100</v>
      </c>
      <c r="J324" s="12">
        <v>827664</v>
      </c>
      <c r="K324" s="1" t="s">
        <v>600</v>
      </c>
      <c r="L324" s="2" t="s">
        <v>600</v>
      </c>
      <c r="M324" s="3">
        <v>0.39150000000000001</v>
      </c>
    </row>
    <row r="325" spans="1:13">
      <c r="A325">
        <v>827652</v>
      </c>
      <c r="B325" s="6" t="s">
        <v>590</v>
      </c>
      <c r="C325" t="s">
        <v>591</v>
      </c>
      <c r="D325" t="s">
        <v>1</v>
      </c>
      <c r="E325" s="4">
        <v>0.6</v>
      </c>
      <c r="F325" s="5">
        <f t="shared" si="16"/>
        <v>1.1339999999999999</v>
      </c>
      <c r="G325" s="15">
        <f t="shared" si="17"/>
        <v>1.1745000000000001</v>
      </c>
      <c r="H325" s="16" t="str">
        <f t="shared" si="18"/>
        <v>ZYL.SCHRAUBE M08X110-8.8</v>
      </c>
      <c r="J325" s="12">
        <v>827669</v>
      </c>
      <c r="K325" s="1" t="s">
        <v>602</v>
      </c>
      <c r="L325" s="2" t="s">
        <v>602</v>
      </c>
      <c r="M325" s="3">
        <v>1.7689999999999999</v>
      </c>
    </row>
    <row r="326" spans="1:13">
      <c r="A326">
        <v>827655</v>
      </c>
      <c r="B326" s="6" t="s">
        <v>500</v>
      </c>
      <c r="C326" t="s">
        <v>592</v>
      </c>
      <c r="D326" t="s">
        <v>1</v>
      </c>
      <c r="E326" s="4">
        <v>0.2</v>
      </c>
      <c r="F326" s="5">
        <f t="shared" si="16"/>
        <v>0.378</v>
      </c>
      <c r="G326" s="15">
        <f t="shared" si="17"/>
        <v>0.39150000000000001</v>
      </c>
      <c r="H326" s="16" t="str">
        <f t="shared" si="18"/>
        <v>ZYL.SCHRAUBE M10X022-8.8</v>
      </c>
      <c r="J326" s="12">
        <v>827670</v>
      </c>
      <c r="K326" s="1" t="s">
        <v>929</v>
      </c>
      <c r="L326" s="2" t="s">
        <v>604</v>
      </c>
      <c r="M326" s="3">
        <v>1.3774999999999999</v>
      </c>
    </row>
    <row r="327" spans="1:13">
      <c r="A327">
        <v>827656</v>
      </c>
      <c r="B327" s="6" t="s">
        <v>502</v>
      </c>
      <c r="C327" t="s">
        <v>593</v>
      </c>
      <c r="D327" t="s">
        <v>1</v>
      </c>
      <c r="E327" s="4">
        <v>0.35</v>
      </c>
      <c r="F327" s="5">
        <f t="shared" si="16"/>
        <v>0.66149999999999998</v>
      </c>
      <c r="G327" s="15">
        <f t="shared" si="17"/>
        <v>0.68149999999999999</v>
      </c>
      <c r="H327" s="16" t="str">
        <f t="shared" si="18"/>
        <v>ZYL.SCHRAUBE M10X025</v>
      </c>
      <c r="J327" s="12">
        <v>827672</v>
      </c>
      <c r="K327" s="1" t="s">
        <v>605</v>
      </c>
      <c r="L327" s="2" t="s">
        <v>605</v>
      </c>
      <c r="M327" s="3">
        <v>0.39150000000000001</v>
      </c>
    </row>
    <row r="328" spans="1:13">
      <c r="A328">
        <v>827657</v>
      </c>
      <c r="B328" s="6" t="s">
        <v>502</v>
      </c>
      <c r="C328" t="s">
        <v>594</v>
      </c>
      <c r="D328" t="s">
        <v>1</v>
      </c>
      <c r="E328" s="4">
        <v>0.15</v>
      </c>
      <c r="F328" s="5">
        <f t="shared" si="16"/>
        <v>0.28349999999999997</v>
      </c>
      <c r="G328" s="15">
        <f t="shared" si="17"/>
        <v>0.28999999999999998</v>
      </c>
      <c r="H328" s="16" t="str">
        <f t="shared" si="18"/>
        <v>ZYL.SCHRAUBE M10X025</v>
      </c>
      <c r="J328" s="12">
        <v>827673</v>
      </c>
      <c r="K328" s="1" t="s">
        <v>930</v>
      </c>
      <c r="L328" s="2" t="s">
        <v>606</v>
      </c>
      <c r="M328" s="3">
        <v>0.88449999999999995</v>
      </c>
    </row>
    <row r="329" spans="1:13">
      <c r="A329">
        <v>827658</v>
      </c>
      <c r="B329" s="6" t="s">
        <v>505</v>
      </c>
      <c r="C329" t="s">
        <v>595</v>
      </c>
      <c r="D329" t="s">
        <v>1</v>
      </c>
      <c r="E329" s="4">
        <v>0.15</v>
      </c>
      <c r="F329" s="5">
        <f t="shared" si="16"/>
        <v>0.28349999999999997</v>
      </c>
      <c r="G329" s="15">
        <f t="shared" si="17"/>
        <v>0.28999999999999998</v>
      </c>
      <c r="H329" s="16" t="str">
        <f t="shared" si="18"/>
        <v>ZYL.SCHRAUBE M10X030</v>
      </c>
      <c r="J329" s="12">
        <v>827675</v>
      </c>
      <c r="K329" s="1" t="s">
        <v>931</v>
      </c>
      <c r="L329" s="2" t="s">
        <v>608</v>
      </c>
      <c r="M329" s="3">
        <v>0.88449999999999995</v>
      </c>
    </row>
    <row r="330" spans="1:13">
      <c r="A330">
        <v>827659</v>
      </c>
      <c r="B330" s="6" t="s">
        <v>505</v>
      </c>
      <c r="C330" t="s">
        <v>596</v>
      </c>
      <c r="D330" t="s">
        <v>1</v>
      </c>
      <c r="E330" s="4">
        <v>0.35</v>
      </c>
      <c r="F330" s="5">
        <f t="shared" si="16"/>
        <v>0.66149999999999998</v>
      </c>
      <c r="G330" s="15">
        <f t="shared" si="17"/>
        <v>0.68149999999999999</v>
      </c>
      <c r="H330" s="16" t="str">
        <f t="shared" si="18"/>
        <v>ZYL.SCHRAUBE M10X030</v>
      </c>
      <c r="J330" s="12">
        <v>827676</v>
      </c>
      <c r="K330" s="1" t="s">
        <v>931</v>
      </c>
      <c r="L330" s="2" t="s">
        <v>609</v>
      </c>
      <c r="M330" s="3">
        <v>1.276</v>
      </c>
    </row>
    <row r="331" spans="1:13">
      <c r="A331">
        <v>827660</v>
      </c>
      <c r="B331" s="6" t="s">
        <v>462</v>
      </c>
      <c r="C331" t="s">
        <v>597</v>
      </c>
      <c r="D331" t="s">
        <v>1</v>
      </c>
      <c r="E331" s="4">
        <v>0.35</v>
      </c>
      <c r="F331" s="5">
        <f t="shared" si="16"/>
        <v>0.66149999999999998</v>
      </c>
      <c r="G331" s="15">
        <f t="shared" si="17"/>
        <v>0.68149999999999999</v>
      </c>
      <c r="H331" s="16" t="str">
        <f t="shared" si="18"/>
        <v>ZYL.SCHRAUBE M10X035</v>
      </c>
      <c r="J331" s="12">
        <v>827678</v>
      </c>
      <c r="K331" s="1" t="s">
        <v>932</v>
      </c>
      <c r="L331" s="2" t="s">
        <v>610</v>
      </c>
      <c r="M331" s="3">
        <v>1.3774999999999999</v>
      </c>
    </row>
    <row r="332" spans="1:13">
      <c r="A332">
        <v>827661</v>
      </c>
      <c r="B332" s="6" t="s">
        <v>462</v>
      </c>
      <c r="C332" t="s">
        <v>598</v>
      </c>
      <c r="D332" t="s">
        <v>1</v>
      </c>
      <c r="E332" s="4">
        <v>0.15</v>
      </c>
      <c r="F332" s="5">
        <f t="shared" si="16"/>
        <v>0.28349999999999997</v>
      </c>
      <c r="G332" s="15">
        <f t="shared" si="17"/>
        <v>0.28999999999999998</v>
      </c>
      <c r="H332" s="16" t="str">
        <f t="shared" si="18"/>
        <v>ZYL.SCHRAUBE M10X035</v>
      </c>
      <c r="J332" s="12">
        <v>827686</v>
      </c>
      <c r="K332" s="1" t="s">
        <v>933</v>
      </c>
      <c r="L332" s="2" t="s">
        <v>612</v>
      </c>
      <c r="M332" s="3">
        <v>1.6674999999999998</v>
      </c>
    </row>
    <row r="333" spans="1:13">
      <c r="A333">
        <v>827664</v>
      </c>
      <c r="B333" s="6" t="s">
        <v>599</v>
      </c>
      <c r="C333" t="s">
        <v>600</v>
      </c>
      <c r="D333" t="s">
        <v>1</v>
      </c>
      <c r="E333" s="4">
        <v>0.2</v>
      </c>
      <c r="F333" s="5">
        <f t="shared" si="16"/>
        <v>0.378</v>
      </c>
      <c r="G333" s="15">
        <f t="shared" si="17"/>
        <v>0.39150000000000001</v>
      </c>
      <c r="H333" s="16" t="str">
        <f t="shared" si="18"/>
        <v>ZYL.SCHRAUBE M10X045-8.8</v>
      </c>
      <c r="J333" s="12">
        <v>827687</v>
      </c>
      <c r="K333" s="1" t="s">
        <v>934</v>
      </c>
      <c r="L333" s="2" t="s">
        <v>614</v>
      </c>
      <c r="M333" s="3">
        <v>0.39150000000000001</v>
      </c>
    </row>
    <row r="334" spans="1:13">
      <c r="A334">
        <v>827669</v>
      </c>
      <c r="B334" s="6" t="s">
        <v>601</v>
      </c>
      <c r="C334" t="s">
        <v>602</v>
      </c>
      <c r="D334" t="s">
        <v>1</v>
      </c>
      <c r="E334" s="4">
        <v>0.9</v>
      </c>
      <c r="F334" s="5">
        <f t="shared" si="16"/>
        <v>1.7009999999999998</v>
      </c>
      <c r="G334" s="15">
        <f t="shared" si="17"/>
        <v>1.7689999999999999</v>
      </c>
      <c r="H334" s="16" t="str">
        <f t="shared" si="18"/>
        <v>ZYL.SCHRAUBE M10X085-8.8</v>
      </c>
      <c r="J334" s="12">
        <v>827689</v>
      </c>
      <c r="K334" s="1" t="s">
        <v>935</v>
      </c>
      <c r="L334" s="2" t="s">
        <v>615</v>
      </c>
      <c r="M334" s="3">
        <v>0.39150000000000001</v>
      </c>
    </row>
    <row r="335" spans="1:13">
      <c r="A335">
        <v>827670</v>
      </c>
      <c r="B335" s="6" t="s">
        <v>603</v>
      </c>
      <c r="C335" t="s">
        <v>604</v>
      </c>
      <c r="D335" t="s">
        <v>1</v>
      </c>
      <c r="E335" s="4">
        <v>0.7</v>
      </c>
      <c r="F335" s="5">
        <f t="shared" si="16"/>
        <v>1.323</v>
      </c>
      <c r="G335" s="15">
        <f t="shared" si="17"/>
        <v>1.3774999999999999</v>
      </c>
      <c r="H335" s="16" t="str">
        <f t="shared" si="18"/>
        <v>ZYL.SCHRAUBE M10X110</v>
      </c>
      <c r="J335" s="12">
        <v>827690</v>
      </c>
      <c r="K335" s="1" t="s">
        <v>617</v>
      </c>
      <c r="L335" s="2" t="s">
        <v>617</v>
      </c>
      <c r="M335" s="3">
        <v>0.20300000000000001</v>
      </c>
    </row>
    <row r="336" spans="1:13">
      <c r="A336">
        <v>827672</v>
      </c>
      <c r="B336" s="6" t="s">
        <v>512</v>
      </c>
      <c r="C336" t="s">
        <v>605</v>
      </c>
      <c r="D336" t="s">
        <v>1</v>
      </c>
      <c r="E336" s="4">
        <v>0.2</v>
      </c>
      <c r="F336" s="5">
        <f t="shared" ref="F336:F399" si="19">E336*1.89</f>
        <v>0.378</v>
      </c>
      <c r="G336" s="15">
        <f t="shared" si="17"/>
        <v>0.39150000000000001</v>
      </c>
      <c r="H336" s="16" t="str">
        <f t="shared" si="18"/>
        <v>ZYL.SCHRAUBE M12X035-8.8</v>
      </c>
      <c r="J336" s="12">
        <v>827691</v>
      </c>
      <c r="K336" s="1" t="s">
        <v>542</v>
      </c>
      <c r="L336" s="2" t="s">
        <v>542</v>
      </c>
      <c r="M336" s="3">
        <v>0.20300000000000001</v>
      </c>
    </row>
    <row r="337" spans="1:13">
      <c r="A337">
        <v>827673</v>
      </c>
      <c r="B337" s="6" t="s">
        <v>512</v>
      </c>
      <c r="C337" t="s">
        <v>606</v>
      </c>
      <c r="D337" t="s">
        <v>1</v>
      </c>
      <c r="E337" s="4">
        <v>0.45</v>
      </c>
      <c r="F337" s="5">
        <f t="shared" si="19"/>
        <v>0.85049999999999992</v>
      </c>
      <c r="G337" s="15">
        <f t="shared" si="17"/>
        <v>0.88449999999999995</v>
      </c>
      <c r="H337" s="16" t="str">
        <f t="shared" si="18"/>
        <v>ZYL.SCHRAUBE M12X035</v>
      </c>
      <c r="J337" s="12">
        <v>827693</v>
      </c>
      <c r="K337" s="1" t="s">
        <v>551</v>
      </c>
      <c r="L337" s="2" t="s">
        <v>551</v>
      </c>
      <c r="M337" s="3">
        <v>0.39150000000000001</v>
      </c>
    </row>
    <row r="338" spans="1:13">
      <c r="A338">
        <v>827675</v>
      </c>
      <c r="B338" s="6" t="s">
        <v>607</v>
      </c>
      <c r="C338" t="s">
        <v>608</v>
      </c>
      <c r="D338" t="s">
        <v>1</v>
      </c>
      <c r="E338" s="4">
        <v>0.45</v>
      </c>
      <c r="F338" s="5">
        <f t="shared" si="19"/>
        <v>0.85049999999999992</v>
      </c>
      <c r="G338" s="15">
        <f t="shared" si="17"/>
        <v>0.88449999999999995</v>
      </c>
      <c r="H338" s="16" t="str">
        <f t="shared" si="18"/>
        <v>ZYL.SCHRAUBE M12X040</v>
      </c>
      <c r="J338" s="12">
        <v>827695</v>
      </c>
      <c r="K338" s="1" t="s">
        <v>915</v>
      </c>
      <c r="L338" s="2" t="s">
        <v>568</v>
      </c>
      <c r="M338" s="3">
        <v>0.28999999999999998</v>
      </c>
    </row>
    <row r="339" spans="1:13">
      <c r="A339">
        <v>827676</v>
      </c>
      <c r="B339" s="6" t="s">
        <v>607</v>
      </c>
      <c r="C339" t="s">
        <v>609</v>
      </c>
      <c r="D339" t="s">
        <v>1</v>
      </c>
      <c r="E339" s="4">
        <v>0.65</v>
      </c>
      <c r="F339" s="5">
        <f t="shared" si="19"/>
        <v>1.2284999999999999</v>
      </c>
      <c r="G339" s="15">
        <f t="shared" si="17"/>
        <v>1.276</v>
      </c>
      <c r="H339" s="16" t="str">
        <f t="shared" si="18"/>
        <v>ZYL.SCHRAUBE M12X040</v>
      </c>
      <c r="J339" s="12">
        <v>827696</v>
      </c>
      <c r="K339" s="1" t="s">
        <v>936</v>
      </c>
      <c r="L339" s="2" t="s">
        <v>618</v>
      </c>
      <c r="M339" s="3">
        <v>2.7404999999999999</v>
      </c>
    </row>
    <row r="340" spans="1:13">
      <c r="A340">
        <v>827678</v>
      </c>
      <c r="B340" s="6" t="s">
        <v>517</v>
      </c>
      <c r="C340" t="s">
        <v>610</v>
      </c>
      <c r="D340" t="s">
        <v>1</v>
      </c>
      <c r="E340" s="4">
        <v>0.7</v>
      </c>
      <c r="F340" s="5">
        <f t="shared" si="19"/>
        <v>1.323</v>
      </c>
      <c r="G340" s="15">
        <f t="shared" si="17"/>
        <v>1.3774999999999999</v>
      </c>
      <c r="H340" s="16" t="str">
        <f t="shared" si="18"/>
        <v>ZYL.SCHRAUBE M12X060</v>
      </c>
      <c r="J340" s="12">
        <v>827697</v>
      </c>
      <c r="K340" s="1" t="s">
        <v>917</v>
      </c>
      <c r="L340" s="2" t="s">
        <v>572</v>
      </c>
      <c r="M340" s="3">
        <v>0.39150000000000001</v>
      </c>
    </row>
    <row r="341" spans="1:13">
      <c r="A341">
        <v>827686</v>
      </c>
      <c r="B341" s="6" t="s">
        <v>611</v>
      </c>
      <c r="C341" t="s">
        <v>612</v>
      </c>
      <c r="D341" t="s">
        <v>1</v>
      </c>
      <c r="E341" s="4">
        <v>0.85</v>
      </c>
      <c r="F341" s="5">
        <f t="shared" si="19"/>
        <v>1.6064999999999998</v>
      </c>
      <c r="G341" s="15">
        <f t="shared" si="17"/>
        <v>1.6674999999999998</v>
      </c>
      <c r="H341" s="16" t="str">
        <f t="shared" si="18"/>
        <v>ZYL.SCHRAUBE M10X130</v>
      </c>
      <c r="J341" s="12">
        <v>827700</v>
      </c>
      <c r="K341" s="1" t="s">
        <v>937</v>
      </c>
      <c r="L341" s="2" t="s">
        <v>620</v>
      </c>
      <c r="M341" s="3">
        <v>0.49299999999999999</v>
      </c>
    </row>
    <row r="342" spans="1:13">
      <c r="A342">
        <v>827687</v>
      </c>
      <c r="B342" s="6" t="s">
        <v>613</v>
      </c>
      <c r="C342" t="s">
        <v>614</v>
      </c>
      <c r="D342" t="s">
        <v>1</v>
      </c>
      <c r="E342" s="4">
        <v>0.2</v>
      </c>
      <c r="F342" s="5">
        <f t="shared" si="19"/>
        <v>0.378</v>
      </c>
      <c r="G342" s="15">
        <f t="shared" si="17"/>
        <v>0.39150000000000001</v>
      </c>
      <c r="H342" s="16" t="str">
        <f t="shared" si="18"/>
        <v>ZYL.SCHRAUBE M04X008</v>
      </c>
      <c r="J342" s="12">
        <v>827702</v>
      </c>
      <c r="K342" s="1" t="s">
        <v>927</v>
      </c>
      <c r="L342" s="2" t="s">
        <v>595</v>
      </c>
      <c r="M342" s="3">
        <v>1.6674999999999998</v>
      </c>
    </row>
    <row r="343" spans="1:13">
      <c r="A343">
        <v>827689</v>
      </c>
      <c r="B343" s="6" t="s">
        <v>510</v>
      </c>
      <c r="C343" t="s">
        <v>615</v>
      </c>
      <c r="D343" t="s">
        <v>1</v>
      </c>
      <c r="E343" s="4">
        <v>0.2</v>
      </c>
      <c r="F343" s="5">
        <f t="shared" si="19"/>
        <v>0.378</v>
      </c>
      <c r="G343" s="15">
        <f t="shared" si="17"/>
        <v>0.39150000000000001</v>
      </c>
      <c r="H343" s="16" t="str">
        <f t="shared" si="18"/>
        <v>ZYL.SCHRAUBE M12X030</v>
      </c>
      <c r="J343" s="12">
        <v>827704</v>
      </c>
      <c r="K343" s="1" t="s">
        <v>920</v>
      </c>
      <c r="L343" s="2" t="s">
        <v>576</v>
      </c>
      <c r="M343" s="3">
        <v>1.1745000000000001</v>
      </c>
    </row>
    <row r="344" spans="1:13">
      <c r="A344">
        <v>827690</v>
      </c>
      <c r="B344" s="6" t="s">
        <v>616</v>
      </c>
      <c r="C344" t="s">
        <v>617</v>
      </c>
      <c r="D344" t="s">
        <v>1</v>
      </c>
      <c r="E344" s="4">
        <v>0.1</v>
      </c>
      <c r="F344" s="5">
        <f t="shared" si="19"/>
        <v>0.189</v>
      </c>
      <c r="G344" s="15">
        <f t="shared" si="17"/>
        <v>0.20300000000000001</v>
      </c>
      <c r="H344" s="16" t="str">
        <f t="shared" si="18"/>
        <v>ZYL.SCHRAUBE M05X010-8.8</v>
      </c>
      <c r="J344" s="12">
        <v>827705</v>
      </c>
      <c r="K344" s="1" t="s">
        <v>938</v>
      </c>
      <c r="L344" s="2" t="s">
        <v>622</v>
      </c>
      <c r="M344" s="3">
        <v>1.073</v>
      </c>
    </row>
    <row r="345" spans="1:13">
      <c r="A345">
        <v>827691</v>
      </c>
      <c r="B345" s="6" t="s">
        <v>478</v>
      </c>
      <c r="C345" t="s">
        <v>542</v>
      </c>
      <c r="D345" t="s">
        <v>1</v>
      </c>
      <c r="E345" s="4">
        <v>0.1</v>
      </c>
      <c r="F345" s="5">
        <f t="shared" si="19"/>
        <v>0.189</v>
      </c>
      <c r="G345" s="15">
        <f t="shared" si="17"/>
        <v>0.20300000000000001</v>
      </c>
      <c r="H345" s="16" t="str">
        <f t="shared" si="18"/>
        <v>ZYL.SCHRAUBE M06X016-8.8</v>
      </c>
      <c r="J345" s="12">
        <v>827709</v>
      </c>
      <c r="K345" s="1" t="s">
        <v>623</v>
      </c>
      <c r="L345" s="2" t="s">
        <v>623</v>
      </c>
      <c r="M345" s="3">
        <v>0.49299999999999999</v>
      </c>
    </row>
    <row r="346" spans="1:13">
      <c r="A346">
        <v>827693</v>
      </c>
      <c r="B346" s="6" t="s">
        <v>483</v>
      </c>
      <c r="C346" t="s">
        <v>551</v>
      </c>
      <c r="D346" t="s">
        <v>1</v>
      </c>
      <c r="E346" s="4">
        <v>0.2</v>
      </c>
      <c r="F346" s="5">
        <f t="shared" si="19"/>
        <v>0.378</v>
      </c>
      <c r="G346" s="15">
        <f t="shared" si="17"/>
        <v>0.39150000000000001</v>
      </c>
      <c r="H346" s="16" t="str">
        <f t="shared" si="18"/>
        <v>ZYL.SCHRAUBE M06X025-8.8</v>
      </c>
      <c r="J346" s="12">
        <v>827711</v>
      </c>
      <c r="K346" s="1" t="s">
        <v>939</v>
      </c>
      <c r="L346" s="2" t="s">
        <v>625</v>
      </c>
      <c r="M346" s="3">
        <v>1.1745000000000001</v>
      </c>
    </row>
    <row r="347" spans="1:13">
      <c r="A347">
        <v>827695</v>
      </c>
      <c r="B347" s="6" t="s">
        <v>496</v>
      </c>
      <c r="C347" t="s">
        <v>568</v>
      </c>
      <c r="D347" t="s">
        <v>1</v>
      </c>
      <c r="E347" s="4">
        <v>0.15</v>
      </c>
      <c r="F347" s="5">
        <f t="shared" si="19"/>
        <v>0.28349999999999997</v>
      </c>
      <c r="G347" s="15">
        <f t="shared" si="17"/>
        <v>0.28999999999999998</v>
      </c>
      <c r="H347" s="16" t="str">
        <f t="shared" si="18"/>
        <v>ZYL.SCHRAUBE M08X016</v>
      </c>
      <c r="J347" s="12">
        <v>827712</v>
      </c>
      <c r="K347" s="1" t="s">
        <v>940</v>
      </c>
      <c r="L347" s="2" t="s">
        <v>627</v>
      </c>
      <c r="M347" s="3">
        <v>1.7689999999999999</v>
      </c>
    </row>
    <row r="348" spans="1:13">
      <c r="A348">
        <v>827696</v>
      </c>
      <c r="B348" s="6" t="s">
        <v>487</v>
      </c>
      <c r="C348" t="s">
        <v>618</v>
      </c>
      <c r="D348" t="s">
        <v>1</v>
      </c>
      <c r="E348" s="4">
        <v>1.4</v>
      </c>
      <c r="F348" s="5">
        <f t="shared" si="19"/>
        <v>2.6459999999999999</v>
      </c>
      <c r="G348" s="15">
        <f t="shared" si="17"/>
        <v>2.7404999999999999</v>
      </c>
      <c r="H348" s="16" t="str">
        <f t="shared" si="18"/>
        <v>ZYL.SCHRAUBE M08X020</v>
      </c>
      <c r="J348" s="12">
        <v>827713</v>
      </c>
      <c r="K348" s="1" t="s">
        <v>941</v>
      </c>
      <c r="L348" s="2" t="s">
        <v>629</v>
      </c>
      <c r="M348" s="3">
        <v>0.59449999999999992</v>
      </c>
    </row>
    <row r="349" spans="1:13">
      <c r="A349">
        <v>827697</v>
      </c>
      <c r="B349" s="6" t="s">
        <v>521</v>
      </c>
      <c r="C349" t="s">
        <v>572</v>
      </c>
      <c r="D349" t="s">
        <v>1</v>
      </c>
      <c r="E349" s="4">
        <v>0.2</v>
      </c>
      <c r="F349" s="5">
        <f t="shared" si="19"/>
        <v>0.378</v>
      </c>
      <c r="G349" s="15">
        <f t="shared" si="17"/>
        <v>0.39150000000000001</v>
      </c>
      <c r="H349" s="16" t="str">
        <f t="shared" si="18"/>
        <v>ZYL.SCHRAUBE M08X025</v>
      </c>
      <c r="J349" s="12">
        <v>827714</v>
      </c>
      <c r="K349" s="1" t="s">
        <v>631</v>
      </c>
      <c r="L349" s="2" t="s">
        <v>631</v>
      </c>
      <c r="M349" s="3">
        <v>0.49299999999999999</v>
      </c>
    </row>
    <row r="350" spans="1:13">
      <c r="A350">
        <v>827700</v>
      </c>
      <c r="B350" s="6" t="s">
        <v>619</v>
      </c>
      <c r="C350" t="s">
        <v>620</v>
      </c>
      <c r="D350" t="s">
        <v>1</v>
      </c>
      <c r="E350" s="4">
        <v>0.25</v>
      </c>
      <c r="F350" s="5">
        <f t="shared" si="19"/>
        <v>0.47249999999999998</v>
      </c>
      <c r="G350" s="15">
        <f t="shared" si="17"/>
        <v>0.49299999999999999</v>
      </c>
      <c r="H350" s="16" t="str">
        <f t="shared" si="18"/>
        <v>ZYL.SCHRAUBE M10X020</v>
      </c>
      <c r="J350" s="12">
        <v>827715</v>
      </c>
      <c r="K350" s="1" t="s">
        <v>942</v>
      </c>
      <c r="L350" s="2" t="s">
        <v>633</v>
      </c>
      <c r="M350" s="3">
        <v>1.4644999999999999</v>
      </c>
    </row>
    <row r="351" spans="1:13">
      <c r="A351">
        <v>827702</v>
      </c>
      <c r="B351" s="6" t="s">
        <v>505</v>
      </c>
      <c r="C351" t="s">
        <v>595</v>
      </c>
      <c r="D351" t="s">
        <v>1</v>
      </c>
      <c r="E351" s="4">
        <v>0.85</v>
      </c>
      <c r="F351" s="5">
        <f t="shared" si="19"/>
        <v>1.6064999999999998</v>
      </c>
      <c r="G351" s="15">
        <f t="shared" si="17"/>
        <v>1.6674999999999998</v>
      </c>
      <c r="H351" s="16" t="str">
        <f t="shared" si="18"/>
        <v>ZYL.SCHRAUBE M10X030</v>
      </c>
      <c r="J351" s="12">
        <v>827716</v>
      </c>
      <c r="K351" s="1" t="s">
        <v>943</v>
      </c>
      <c r="L351" s="2" t="s">
        <v>635</v>
      </c>
      <c r="M351" s="3">
        <v>0.68149999999999999</v>
      </c>
    </row>
    <row r="352" spans="1:13">
      <c r="A352">
        <v>827704</v>
      </c>
      <c r="B352" s="6" t="s">
        <v>492</v>
      </c>
      <c r="C352" t="s">
        <v>576</v>
      </c>
      <c r="D352" t="s">
        <v>1</v>
      </c>
      <c r="E352" s="4">
        <v>0.6</v>
      </c>
      <c r="F352" s="5">
        <f t="shared" si="19"/>
        <v>1.1339999999999999</v>
      </c>
      <c r="G352" s="15">
        <f t="shared" si="17"/>
        <v>1.1745000000000001</v>
      </c>
      <c r="H352" s="16" t="str">
        <f t="shared" si="18"/>
        <v>ZYL.SCHRAUBE M08X040</v>
      </c>
      <c r="J352" s="12">
        <v>827717</v>
      </c>
      <c r="K352" s="1" t="s">
        <v>944</v>
      </c>
      <c r="L352" s="2" t="s">
        <v>637</v>
      </c>
      <c r="M352" s="3">
        <v>0.98599999999999999</v>
      </c>
    </row>
    <row r="353" spans="1:13">
      <c r="A353">
        <v>827705</v>
      </c>
      <c r="B353" s="6" t="s">
        <v>621</v>
      </c>
      <c r="C353" t="s">
        <v>622</v>
      </c>
      <c r="D353" t="s">
        <v>1</v>
      </c>
      <c r="E353" s="4">
        <v>0.55000000000000004</v>
      </c>
      <c r="F353" s="5">
        <f t="shared" si="19"/>
        <v>1.0395000000000001</v>
      </c>
      <c r="G353" s="15">
        <f t="shared" si="17"/>
        <v>1.073</v>
      </c>
      <c r="H353" s="16" t="str">
        <f t="shared" si="18"/>
        <v>ZYL.SCHRAUBE M10X050</v>
      </c>
      <c r="J353" s="12">
        <v>827719</v>
      </c>
      <c r="K353" s="1" t="s">
        <v>639</v>
      </c>
      <c r="L353" s="2" t="s">
        <v>639</v>
      </c>
      <c r="M353" s="3">
        <v>2.1604999999999999</v>
      </c>
    </row>
    <row r="354" spans="1:13">
      <c r="A354">
        <v>827709</v>
      </c>
      <c r="C354" t="s">
        <v>623</v>
      </c>
      <c r="D354" t="s">
        <v>1</v>
      </c>
      <c r="E354" s="4">
        <v>0.25</v>
      </c>
      <c r="F354" s="5">
        <f t="shared" si="19"/>
        <v>0.47249999999999998</v>
      </c>
      <c r="G354" s="15">
        <f t="shared" si="17"/>
        <v>0.49299999999999999</v>
      </c>
      <c r="H354" s="16" t="str">
        <f t="shared" si="18"/>
        <v>SENKSCHRAUBE M06X020 A2</v>
      </c>
      <c r="J354" s="12">
        <v>827721</v>
      </c>
      <c r="K354" s="1" t="s">
        <v>641</v>
      </c>
      <c r="L354" s="2" t="s">
        <v>641</v>
      </c>
      <c r="M354" s="3">
        <v>0.78300000000000003</v>
      </c>
    </row>
    <row r="355" spans="1:13">
      <c r="A355">
        <v>827711</v>
      </c>
      <c r="B355" s="6" t="s">
        <v>624</v>
      </c>
      <c r="C355" t="s">
        <v>625</v>
      </c>
      <c r="D355" t="s">
        <v>1</v>
      </c>
      <c r="E355" s="4">
        <v>0.6</v>
      </c>
      <c r="F355" s="5">
        <f t="shared" si="19"/>
        <v>1.1339999999999999</v>
      </c>
      <c r="G355" s="15">
        <f t="shared" si="17"/>
        <v>1.1745000000000001</v>
      </c>
      <c r="H355" s="16" t="str">
        <f t="shared" si="18"/>
        <v>SENKSCHRAUBE M06X025</v>
      </c>
      <c r="J355" s="12">
        <v>827722</v>
      </c>
      <c r="K355" s="1" t="s">
        <v>945</v>
      </c>
      <c r="L355" s="2" t="s">
        <v>643</v>
      </c>
      <c r="M355" s="3">
        <v>0.98599999999999999</v>
      </c>
    </row>
    <row r="356" spans="1:13">
      <c r="A356">
        <v>827712</v>
      </c>
      <c r="B356" s="6" t="s">
        <v>626</v>
      </c>
      <c r="C356" t="s">
        <v>627</v>
      </c>
      <c r="D356" t="s">
        <v>1</v>
      </c>
      <c r="E356" s="4">
        <v>0.9</v>
      </c>
      <c r="F356" s="5">
        <f t="shared" si="19"/>
        <v>1.7009999999999998</v>
      </c>
      <c r="G356" s="15">
        <f t="shared" si="17"/>
        <v>1.7689999999999999</v>
      </c>
      <c r="H356" s="16" t="str">
        <f t="shared" si="18"/>
        <v>SENKSCHRAUBE M06X040</v>
      </c>
      <c r="J356" s="12">
        <v>827723</v>
      </c>
      <c r="K356" s="1" t="s">
        <v>946</v>
      </c>
      <c r="L356" s="2" t="s">
        <v>645</v>
      </c>
      <c r="M356" s="3">
        <v>0.39150000000000001</v>
      </c>
    </row>
    <row r="357" spans="1:13">
      <c r="A357">
        <v>827713</v>
      </c>
      <c r="B357" s="6" t="s">
        <v>628</v>
      </c>
      <c r="C357" t="s">
        <v>629</v>
      </c>
      <c r="D357" t="s">
        <v>1</v>
      </c>
      <c r="E357" s="4">
        <v>0.3</v>
      </c>
      <c r="F357" s="5">
        <f t="shared" si="19"/>
        <v>0.56699999999999995</v>
      </c>
      <c r="G357" s="15">
        <f t="shared" si="17"/>
        <v>0.59449999999999992</v>
      </c>
      <c r="H357" s="16" t="str">
        <f t="shared" si="18"/>
        <v>SENKSCHRAUBE M08X016</v>
      </c>
      <c r="J357" s="12">
        <v>827725</v>
      </c>
      <c r="K357" s="1" t="s">
        <v>947</v>
      </c>
      <c r="L357" s="2" t="s">
        <v>646</v>
      </c>
      <c r="M357" s="3">
        <v>0.20300000000000001</v>
      </c>
    </row>
    <row r="358" spans="1:13">
      <c r="A358">
        <v>827714</v>
      </c>
      <c r="B358" s="6" t="s">
        <v>630</v>
      </c>
      <c r="C358" t="s">
        <v>631</v>
      </c>
      <c r="D358" t="s">
        <v>1</v>
      </c>
      <c r="E358" s="4">
        <v>0.25</v>
      </c>
      <c r="F358" s="5">
        <f t="shared" si="19"/>
        <v>0.47249999999999998</v>
      </c>
      <c r="G358" s="15">
        <f t="shared" si="17"/>
        <v>0.49299999999999999</v>
      </c>
      <c r="H358" s="16" t="str">
        <f t="shared" si="18"/>
        <v>SENKSCHRAUBE M08X020 8.8</v>
      </c>
      <c r="J358" s="12">
        <v>827726</v>
      </c>
      <c r="K358" s="1" t="s">
        <v>648</v>
      </c>
      <c r="L358" s="2" t="s">
        <v>648</v>
      </c>
      <c r="M358" s="3">
        <v>0.20300000000000001</v>
      </c>
    </row>
    <row r="359" spans="1:13">
      <c r="A359">
        <v>827715</v>
      </c>
      <c r="B359" s="6" t="s">
        <v>632</v>
      </c>
      <c r="C359" t="s">
        <v>633</v>
      </c>
      <c r="D359" t="s">
        <v>1</v>
      </c>
      <c r="E359" s="4">
        <v>0.75</v>
      </c>
      <c r="F359" s="5">
        <f t="shared" si="19"/>
        <v>1.4175</v>
      </c>
      <c r="G359" s="15">
        <f t="shared" si="17"/>
        <v>1.4644999999999999</v>
      </c>
      <c r="H359" s="16" t="str">
        <f t="shared" si="18"/>
        <v>SENKSCHRAUBE M08X020</v>
      </c>
      <c r="J359" s="12">
        <v>827727</v>
      </c>
      <c r="K359" s="1" t="s">
        <v>650</v>
      </c>
      <c r="L359" s="2" t="s">
        <v>650</v>
      </c>
      <c r="M359" s="3">
        <v>0.39150000000000001</v>
      </c>
    </row>
    <row r="360" spans="1:13">
      <c r="A360">
        <v>827716</v>
      </c>
      <c r="B360" s="6" t="s">
        <v>634</v>
      </c>
      <c r="C360" t="s">
        <v>635</v>
      </c>
      <c r="D360" t="s">
        <v>1</v>
      </c>
      <c r="E360" s="4">
        <v>0.35</v>
      </c>
      <c r="F360" s="5">
        <f t="shared" si="19"/>
        <v>0.66149999999999998</v>
      </c>
      <c r="G360" s="15">
        <f t="shared" si="17"/>
        <v>0.68149999999999999</v>
      </c>
      <c r="H360" s="16" t="str">
        <f t="shared" si="18"/>
        <v>SENKSCHRAUBE M08X025</v>
      </c>
      <c r="J360" s="12">
        <v>827728</v>
      </c>
      <c r="K360" s="1" t="s">
        <v>643</v>
      </c>
      <c r="L360" s="2" t="s">
        <v>643</v>
      </c>
      <c r="M360" s="3">
        <v>0.28999999999999998</v>
      </c>
    </row>
    <row r="361" spans="1:13">
      <c r="A361">
        <v>827717</v>
      </c>
      <c r="B361" s="6" t="s">
        <v>636</v>
      </c>
      <c r="C361" t="s">
        <v>637</v>
      </c>
      <c r="D361" t="s">
        <v>1</v>
      </c>
      <c r="E361" s="4">
        <v>0.5</v>
      </c>
      <c r="F361" s="5">
        <f t="shared" si="19"/>
        <v>0.94499999999999995</v>
      </c>
      <c r="G361" s="15">
        <f t="shared" si="17"/>
        <v>0.98599999999999999</v>
      </c>
      <c r="H361" s="16" t="str">
        <f t="shared" si="18"/>
        <v>SENKSCHRAUBE M10X030</v>
      </c>
      <c r="J361" s="12">
        <v>827729</v>
      </c>
      <c r="K361" s="1" t="s">
        <v>946</v>
      </c>
      <c r="L361" s="2" t="s">
        <v>645</v>
      </c>
      <c r="M361" s="3">
        <v>0.28999999999999998</v>
      </c>
    </row>
    <row r="362" spans="1:13">
      <c r="A362">
        <v>827719</v>
      </c>
      <c r="B362" s="6" t="s">
        <v>638</v>
      </c>
      <c r="C362" t="s">
        <v>639</v>
      </c>
      <c r="D362" t="s">
        <v>1</v>
      </c>
      <c r="E362" s="4">
        <v>1.1000000000000001</v>
      </c>
      <c r="F362" s="5">
        <f t="shared" si="19"/>
        <v>2.0790000000000002</v>
      </c>
      <c r="G362" s="15">
        <f t="shared" si="17"/>
        <v>2.1604999999999999</v>
      </c>
      <c r="H362" s="16" t="str">
        <f t="shared" si="18"/>
        <v>SENKSCHRAUBE M10X050-8.8</v>
      </c>
      <c r="J362" s="12">
        <v>827730</v>
      </c>
      <c r="K362" s="1" t="s">
        <v>653</v>
      </c>
      <c r="L362" s="2" t="s">
        <v>653</v>
      </c>
      <c r="M362" s="3">
        <v>0.28999999999999998</v>
      </c>
    </row>
    <row r="363" spans="1:13">
      <c r="A363">
        <v>827721</v>
      </c>
      <c r="B363" s="6" t="s">
        <v>640</v>
      </c>
      <c r="C363" t="s">
        <v>641</v>
      </c>
      <c r="D363" t="s">
        <v>1</v>
      </c>
      <c r="E363" s="4">
        <v>0.4</v>
      </c>
      <c r="F363" s="5">
        <f t="shared" si="19"/>
        <v>0.75600000000000001</v>
      </c>
      <c r="G363" s="15">
        <f t="shared" si="17"/>
        <v>0.78300000000000003</v>
      </c>
      <c r="H363" s="16" t="str">
        <f t="shared" si="18"/>
        <v>SENKSCHRAUBE M04X010 A2</v>
      </c>
      <c r="J363" s="12">
        <v>827731</v>
      </c>
      <c r="K363" s="1" t="s">
        <v>655</v>
      </c>
      <c r="L363" s="2" t="s">
        <v>655</v>
      </c>
      <c r="M363" s="3">
        <v>0.20300000000000001</v>
      </c>
    </row>
    <row r="364" spans="1:13">
      <c r="A364">
        <v>827722</v>
      </c>
      <c r="B364" s="6" t="s">
        <v>642</v>
      </c>
      <c r="C364" t="s">
        <v>643</v>
      </c>
      <c r="D364" t="s">
        <v>1</v>
      </c>
      <c r="E364" s="4">
        <v>0.5</v>
      </c>
      <c r="F364" s="5">
        <f t="shared" si="19"/>
        <v>0.94499999999999995</v>
      </c>
      <c r="G364" s="15">
        <f t="shared" si="17"/>
        <v>0.98599999999999999</v>
      </c>
      <c r="H364" s="16" t="str">
        <f t="shared" si="18"/>
        <v>SENKSCHRAUBE M06X010</v>
      </c>
      <c r="J364" s="12">
        <v>827732</v>
      </c>
      <c r="K364" s="1" t="s">
        <v>657</v>
      </c>
      <c r="L364" s="2" t="s">
        <v>657</v>
      </c>
      <c r="M364" s="3">
        <v>0.39150000000000001</v>
      </c>
    </row>
    <row r="365" spans="1:13">
      <c r="A365">
        <v>827723</v>
      </c>
      <c r="B365" s="6" t="s">
        <v>644</v>
      </c>
      <c r="C365" t="s">
        <v>645</v>
      </c>
      <c r="D365" t="s">
        <v>1</v>
      </c>
      <c r="E365" s="4">
        <v>0.2</v>
      </c>
      <c r="F365" s="5">
        <f t="shared" si="19"/>
        <v>0.378</v>
      </c>
      <c r="G365" s="15">
        <f t="shared" si="17"/>
        <v>0.39150000000000001</v>
      </c>
      <c r="H365" s="16" t="str">
        <f t="shared" si="18"/>
        <v>SENKSCHRAUBE M06X012</v>
      </c>
      <c r="J365" s="12">
        <v>827733</v>
      </c>
      <c r="K365" s="1" t="s">
        <v>659</v>
      </c>
      <c r="L365" s="2" t="s">
        <v>659</v>
      </c>
      <c r="M365" s="3">
        <v>0.28999999999999998</v>
      </c>
    </row>
    <row r="366" spans="1:13">
      <c r="A366">
        <v>827725</v>
      </c>
      <c r="C366" t="s">
        <v>646</v>
      </c>
      <c r="D366" t="s">
        <v>1</v>
      </c>
      <c r="E366" s="4">
        <v>0.1</v>
      </c>
      <c r="F366" s="5">
        <f t="shared" si="19"/>
        <v>0.189</v>
      </c>
      <c r="G366" s="15">
        <f t="shared" si="17"/>
        <v>0.20300000000000001</v>
      </c>
      <c r="H366" s="16" t="str">
        <f t="shared" si="18"/>
        <v>SENKSCHRAUBE M05X012</v>
      </c>
      <c r="J366" s="12">
        <v>827735</v>
      </c>
      <c r="K366" s="1" t="s">
        <v>948</v>
      </c>
      <c r="L366" s="2" t="s">
        <v>661</v>
      </c>
      <c r="M366" s="3">
        <v>0.20300000000000001</v>
      </c>
    </row>
    <row r="367" spans="1:13">
      <c r="A367">
        <v>827726</v>
      </c>
      <c r="B367" s="6" t="s">
        <v>647</v>
      </c>
      <c r="C367" t="s">
        <v>648</v>
      </c>
      <c r="D367" t="s">
        <v>1</v>
      </c>
      <c r="E367" s="4">
        <v>0.1</v>
      </c>
      <c r="F367" s="5">
        <f t="shared" si="19"/>
        <v>0.189</v>
      </c>
      <c r="G367" s="15">
        <f t="shared" si="17"/>
        <v>0.20300000000000001</v>
      </c>
      <c r="H367" s="16" t="str">
        <f t="shared" si="18"/>
        <v>SENKSCHRAUBE M5X20</v>
      </c>
      <c r="J367" s="12">
        <v>827738</v>
      </c>
      <c r="K367" s="1" t="s">
        <v>949</v>
      </c>
      <c r="L367" s="2" t="s">
        <v>663</v>
      </c>
      <c r="M367" s="3">
        <v>0.20300000000000001</v>
      </c>
    </row>
    <row r="368" spans="1:13">
      <c r="A368">
        <v>827727</v>
      </c>
      <c r="B368" s="6" t="s">
        <v>649</v>
      </c>
      <c r="C368" t="s">
        <v>650</v>
      </c>
      <c r="D368" t="s">
        <v>1</v>
      </c>
      <c r="E368" s="4">
        <v>0.2</v>
      </c>
      <c r="F368" s="5">
        <f t="shared" si="19"/>
        <v>0.378</v>
      </c>
      <c r="G368" s="15">
        <f t="shared" si="17"/>
        <v>0.39150000000000001</v>
      </c>
      <c r="H368" s="16" t="str">
        <f t="shared" si="18"/>
        <v>SENKSCHRAUBE M05X040 A2</v>
      </c>
      <c r="J368" s="12">
        <v>827739</v>
      </c>
      <c r="K368" s="1" t="s">
        <v>950</v>
      </c>
      <c r="L368" s="2" t="s">
        <v>665</v>
      </c>
      <c r="M368" s="3">
        <v>0.20300000000000001</v>
      </c>
    </row>
    <row r="369" spans="1:13">
      <c r="A369">
        <v>827728</v>
      </c>
      <c r="C369" t="s">
        <v>643</v>
      </c>
      <c r="D369" t="s">
        <v>1</v>
      </c>
      <c r="E369" s="4">
        <v>0.15</v>
      </c>
      <c r="F369" s="5">
        <f t="shared" si="19"/>
        <v>0.28349999999999997</v>
      </c>
      <c r="G369" s="15">
        <f t="shared" si="17"/>
        <v>0.28999999999999998</v>
      </c>
      <c r="H369" s="16" t="str">
        <f t="shared" si="18"/>
        <v>SENKSCHRAUBE M06X010 A2</v>
      </c>
      <c r="J369" s="12">
        <v>827740</v>
      </c>
      <c r="K369" s="1" t="s">
        <v>951</v>
      </c>
      <c r="L369" s="2" t="s">
        <v>667</v>
      </c>
      <c r="M369" s="3">
        <v>0.28999999999999998</v>
      </c>
    </row>
    <row r="370" spans="1:13">
      <c r="A370">
        <v>827729</v>
      </c>
      <c r="B370" s="6" t="s">
        <v>651</v>
      </c>
      <c r="C370" t="s">
        <v>645</v>
      </c>
      <c r="D370" t="s">
        <v>1</v>
      </c>
      <c r="E370" s="4">
        <v>0.15</v>
      </c>
      <c r="F370" s="5">
        <f t="shared" si="19"/>
        <v>0.28349999999999997</v>
      </c>
      <c r="G370" s="15">
        <f t="shared" si="17"/>
        <v>0.28999999999999998</v>
      </c>
      <c r="H370" s="16" t="str">
        <f t="shared" si="18"/>
        <v>SENKSCHRAUBE M06X012</v>
      </c>
      <c r="J370" s="12">
        <v>827741</v>
      </c>
      <c r="K370" s="1" t="s">
        <v>934</v>
      </c>
      <c r="L370" s="2" t="s">
        <v>668</v>
      </c>
      <c r="M370" s="3">
        <v>0.68149999999999999</v>
      </c>
    </row>
    <row r="371" spans="1:13">
      <c r="A371">
        <v>827730</v>
      </c>
      <c r="B371" s="6" t="s">
        <v>652</v>
      </c>
      <c r="C371" t="s">
        <v>653</v>
      </c>
      <c r="D371" t="s">
        <v>1</v>
      </c>
      <c r="E371" s="4">
        <v>0.15</v>
      </c>
      <c r="F371" s="5">
        <f t="shared" si="19"/>
        <v>0.28349999999999997</v>
      </c>
      <c r="G371" s="15">
        <f t="shared" si="17"/>
        <v>0.28999999999999998</v>
      </c>
      <c r="H371" s="16" t="str">
        <f t="shared" si="18"/>
        <v>SENKSCHRAUBE M6X16</v>
      </c>
      <c r="J371" s="12">
        <v>827742</v>
      </c>
      <c r="K371" s="1" t="s">
        <v>952</v>
      </c>
      <c r="L371" s="2" t="s">
        <v>669</v>
      </c>
      <c r="M371" s="3">
        <v>0.20300000000000001</v>
      </c>
    </row>
    <row r="372" spans="1:13">
      <c r="A372">
        <v>827731</v>
      </c>
      <c r="B372" s="6" t="s">
        <v>654</v>
      </c>
      <c r="C372" t="s">
        <v>655</v>
      </c>
      <c r="D372" t="s">
        <v>1</v>
      </c>
      <c r="E372" s="4">
        <v>0.1</v>
      </c>
      <c r="F372" s="5">
        <f t="shared" si="19"/>
        <v>0.189</v>
      </c>
      <c r="G372" s="15">
        <f t="shared" si="17"/>
        <v>0.20300000000000001</v>
      </c>
      <c r="H372" s="16" t="str">
        <f t="shared" si="18"/>
        <v>LINSENSENKSCHRAUBE M06X20</v>
      </c>
      <c r="J372" s="12">
        <v>827743</v>
      </c>
      <c r="K372" s="1" t="s">
        <v>952</v>
      </c>
      <c r="L372" s="2" t="s">
        <v>670</v>
      </c>
      <c r="M372" s="3">
        <v>0.20300000000000001</v>
      </c>
    </row>
    <row r="373" spans="1:13">
      <c r="A373">
        <v>827732</v>
      </c>
      <c r="B373" s="6" t="s">
        <v>656</v>
      </c>
      <c r="C373" t="s">
        <v>657</v>
      </c>
      <c r="D373" t="s">
        <v>1</v>
      </c>
      <c r="E373" s="4">
        <v>0.2</v>
      </c>
      <c r="F373" s="5">
        <f t="shared" si="19"/>
        <v>0.378</v>
      </c>
      <c r="G373" s="15">
        <f t="shared" si="17"/>
        <v>0.39150000000000001</v>
      </c>
      <c r="H373" s="16" t="str">
        <f t="shared" si="18"/>
        <v>SENKSCHRAUBE M6X35</v>
      </c>
      <c r="J373" s="12">
        <v>827744</v>
      </c>
      <c r="K373" s="1" t="s">
        <v>900</v>
      </c>
      <c r="L373" s="2" t="s">
        <v>671</v>
      </c>
      <c r="M373" s="3">
        <v>0.20300000000000001</v>
      </c>
    </row>
    <row r="374" spans="1:13">
      <c r="A374">
        <v>827733</v>
      </c>
      <c r="B374" s="6" t="s">
        <v>658</v>
      </c>
      <c r="C374" t="s">
        <v>659</v>
      </c>
      <c r="D374" t="s">
        <v>1</v>
      </c>
      <c r="E374" s="4">
        <v>0.15</v>
      </c>
      <c r="F374" s="5">
        <f t="shared" si="19"/>
        <v>0.28349999999999997</v>
      </c>
      <c r="G374" s="15">
        <f t="shared" si="17"/>
        <v>0.28999999999999998</v>
      </c>
      <c r="H374" s="16" t="str">
        <f t="shared" si="18"/>
        <v>SENKSCHRAUBE M6X30</v>
      </c>
      <c r="J374" s="12">
        <v>827745</v>
      </c>
      <c r="K374" s="1" t="s">
        <v>900</v>
      </c>
      <c r="L374" s="2" t="s">
        <v>672</v>
      </c>
      <c r="M374" s="3">
        <v>0.20300000000000001</v>
      </c>
    </row>
    <row r="375" spans="1:13">
      <c r="A375">
        <v>827735</v>
      </c>
      <c r="B375" s="6" t="s">
        <v>660</v>
      </c>
      <c r="C375" t="s">
        <v>661</v>
      </c>
      <c r="D375" t="s">
        <v>1</v>
      </c>
      <c r="E375" s="4">
        <v>0.1</v>
      </c>
      <c r="F375" s="5">
        <f t="shared" si="19"/>
        <v>0.189</v>
      </c>
      <c r="G375" s="15">
        <f t="shared" si="17"/>
        <v>0.20300000000000001</v>
      </c>
      <c r="H375" s="16" t="str">
        <f t="shared" si="18"/>
        <v>ZYL.SCHRAUBE M03X008</v>
      </c>
      <c r="J375" s="12">
        <v>827747</v>
      </c>
      <c r="K375" s="1" t="s">
        <v>953</v>
      </c>
      <c r="L375" s="2" t="s">
        <v>675</v>
      </c>
      <c r="M375" s="3">
        <v>0.20300000000000001</v>
      </c>
    </row>
    <row r="376" spans="1:13">
      <c r="A376">
        <v>827738</v>
      </c>
      <c r="B376" s="6" t="s">
        <v>662</v>
      </c>
      <c r="C376" t="s">
        <v>663</v>
      </c>
      <c r="D376" t="s">
        <v>1</v>
      </c>
      <c r="E376" s="4">
        <v>0.1</v>
      </c>
      <c r="F376" s="5">
        <f t="shared" si="19"/>
        <v>0.189</v>
      </c>
      <c r="G376" s="15">
        <f t="shared" si="17"/>
        <v>0.20300000000000001</v>
      </c>
      <c r="H376" s="16" t="str">
        <f t="shared" si="18"/>
        <v>ZYL.SCHRAUBE M03X016</v>
      </c>
      <c r="J376" s="12">
        <v>827748</v>
      </c>
      <c r="K376" s="1" t="s">
        <v>677</v>
      </c>
      <c r="L376" s="2" t="s">
        <v>677</v>
      </c>
      <c r="M376" s="3">
        <v>0.39150000000000001</v>
      </c>
    </row>
    <row r="377" spans="1:13">
      <c r="A377">
        <v>827739</v>
      </c>
      <c r="B377" s="6" t="s">
        <v>664</v>
      </c>
      <c r="C377" t="s">
        <v>665</v>
      </c>
      <c r="D377" t="s">
        <v>1</v>
      </c>
      <c r="E377" s="4">
        <v>0.1</v>
      </c>
      <c r="F377" s="5">
        <f t="shared" si="19"/>
        <v>0.189</v>
      </c>
      <c r="G377" s="15">
        <f t="shared" si="17"/>
        <v>0.20300000000000001</v>
      </c>
      <c r="H377" s="16" t="str">
        <f t="shared" si="18"/>
        <v>ZYL.SCHRAUBE M03X020</v>
      </c>
      <c r="J377" s="12">
        <v>827749</v>
      </c>
      <c r="K377" s="1" t="s">
        <v>679</v>
      </c>
      <c r="L377" s="2" t="s">
        <v>679</v>
      </c>
      <c r="M377" s="3">
        <v>0.28999999999999998</v>
      </c>
    </row>
    <row r="378" spans="1:13">
      <c r="A378">
        <v>827740</v>
      </c>
      <c r="B378" s="6" t="s">
        <v>666</v>
      </c>
      <c r="C378" t="s">
        <v>667</v>
      </c>
      <c r="D378" t="s">
        <v>1</v>
      </c>
      <c r="E378" s="4">
        <v>0.15</v>
      </c>
      <c r="F378" s="5">
        <f t="shared" si="19"/>
        <v>0.28349999999999997</v>
      </c>
      <c r="G378" s="15">
        <f t="shared" si="17"/>
        <v>0.28999999999999998</v>
      </c>
      <c r="H378" s="16" t="str">
        <f t="shared" si="18"/>
        <v>ZYL.SCHRAUBE M04X006</v>
      </c>
      <c r="J378" s="12">
        <v>827750</v>
      </c>
      <c r="K378" s="1" t="s">
        <v>680</v>
      </c>
      <c r="L378" s="2" t="s">
        <v>680</v>
      </c>
      <c r="M378" s="3">
        <v>0.20300000000000001</v>
      </c>
    </row>
    <row r="379" spans="1:13">
      <c r="A379">
        <v>827741</v>
      </c>
      <c r="B379" s="6" t="s">
        <v>613</v>
      </c>
      <c r="C379" t="s">
        <v>668</v>
      </c>
      <c r="D379" t="s">
        <v>1</v>
      </c>
      <c r="E379" s="4">
        <v>0.35</v>
      </c>
      <c r="F379" s="5">
        <f t="shared" si="19"/>
        <v>0.66149999999999998</v>
      </c>
      <c r="G379" s="15">
        <f t="shared" si="17"/>
        <v>0.68149999999999999</v>
      </c>
      <c r="H379" s="16" t="str">
        <f t="shared" si="18"/>
        <v>ZYL.SCHRAUBE M04X008</v>
      </c>
      <c r="J379" s="12">
        <v>827751</v>
      </c>
      <c r="K379" s="1" t="s">
        <v>954</v>
      </c>
      <c r="L379" s="2" t="s">
        <v>682</v>
      </c>
      <c r="M379" s="3">
        <v>0.49299999999999999</v>
      </c>
    </row>
    <row r="380" spans="1:13">
      <c r="A380">
        <v>827742</v>
      </c>
      <c r="B380" s="6" t="s">
        <v>527</v>
      </c>
      <c r="C380" t="s">
        <v>669</v>
      </c>
      <c r="D380" t="s">
        <v>1</v>
      </c>
      <c r="E380" s="4">
        <v>0.1</v>
      </c>
      <c r="F380" s="5">
        <f t="shared" si="19"/>
        <v>0.189</v>
      </c>
      <c r="G380" s="15">
        <f t="shared" si="17"/>
        <v>0.20300000000000001</v>
      </c>
      <c r="H380" s="16" t="str">
        <f t="shared" si="18"/>
        <v>ZYL.SCHRAUBE M04X010</v>
      </c>
      <c r="J380" s="12">
        <v>827752</v>
      </c>
      <c r="K380" s="1" t="s">
        <v>684</v>
      </c>
      <c r="L380" s="2" t="s">
        <v>684</v>
      </c>
      <c r="M380" s="3">
        <v>0.98599999999999999</v>
      </c>
    </row>
    <row r="381" spans="1:13">
      <c r="A381">
        <v>827743</v>
      </c>
      <c r="B381" s="6" t="s">
        <v>527</v>
      </c>
      <c r="C381" t="s">
        <v>670</v>
      </c>
      <c r="D381" t="s">
        <v>1</v>
      </c>
      <c r="E381" s="4">
        <v>0.1</v>
      </c>
      <c r="F381" s="5">
        <f t="shared" si="19"/>
        <v>0.189</v>
      </c>
      <c r="G381" s="15">
        <f t="shared" si="17"/>
        <v>0.20300000000000001</v>
      </c>
      <c r="H381" s="16" t="str">
        <f t="shared" si="18"/>
        <v>ZYL.SCHRAUBE M04X010</v>
      </c>
      <c r="J381" s="12">
        <v>827754</v>
      </c>
      <c r="K381" s="1" t="s">
        <v>955</v>
      </c>
      <c r="L381" s="2" t="s">
        <v>685</v>
      </c>
      <c r="M381" s="3">
        <v>0.20300000000000001</v>
      </c>
    </row>
    <row r="382" spans="1:13">
      <c r="A382">
        <v>827744</v>
      </c>
      <c r="B382" s="6" t="s">
        <v>529</v>
      </c>
      <c r="C382" t="s">
        <v>671</v>
      </c>
      <c r="D382" t="s">
        <v>1</v>
      </c>
      <c r="E382" s="4">
        <v>0.1</v>
      </c>
      <c r="F382" s="5">
        <f t="shared" si="19"/>
        <v>0.189</v>
      </c>
      <c r="G382" s="15">
        <f t="shared" si="17"/>
        <v>0.20300000000000001</v>
      </c>
      <c r="H382" s="16" t="str">
        <f t="shared" si="18"/>
        <v>ZYL.SCHRAUBE M04X012</v>
      </c>
      <c r="J382" s="12">
        <v>827755</v>
      </c>
      <c r="K382" s="1" t="s">
        <v>686</v>
      </c>
      <c r="L382" s="2" t="s">
        <v>686</v>
      </c>
      <c r="M382" s="3">
        <v>0.28999999999999998</v>
      </c>
    </row>
    <row r="383" spans="1:13">
      <c r="A383">
        <v>827745</v>
      </c>
      <c r="B383" s="6" t="s">
        <v>529</v>
      </c>
      <c r="C383" t="s">
        <v>672</v>
      </c>
      <c r="D383" t="s">
        <v>1</v>
      </c>
      <c r="E383" s="4">
        <v>0.1</v>
      </c>
      <c r="F383" s="5">
        <f t="shared" si="19"/>
        <v>0.189</v>
      </c>
      <c r="G383" s="15">
        <f t="shared" si="17"/>
        <v>0.20300000000000001</v>
      </c>
      <c r="H383" s="16" t="str">
        <f t="shared" si="18"/>
        <v>ZYL.SCHRAUBE M04X012</v>
      </c>
      <c r="J383" s="12">
        <v>827756</v>
      </c>
      <c r="K383" s="1" t="s">
        <v>901</v>
      </c>
      <c r="L383" s="2" t="s">
        <v>531</v>
      </c>
      <c r="M383" s="3">
        <v>0.20300000000000001</v>
      </c>
    </row>
    <row r="384" spans="1:13">
      <c r="A384">
        <v>827746</v>
      </c>
      <c r="B384" s="6" t="s">
        <v>673</v>
      </c>
      <c r="C384" t="s">
        <v>674</v>
      </c>
      <c r="D384" t="s">
        <v>1</v>
      </c>
      <c r="E384" s="4">
        <v>0.2</v>
      </c>
      <c r="F384" s="5">
        <f t="shared" si="19"/>
        <v>0.378</v>
      </c>
      <c r="G384" s="15" t="str">
        <f t="shared" si="17"/>
        <v>--</v>
      </c>
      <c r="H384" s="16" t="str">
        <f t="shared" si="18"/>
        <v>--</v>
      </c>
      <c r="J384" s="12">
        <v>827757</v>
      </c>
      <c r="K384" s="1" t="s">
        <v>956</v>
      </c>
      <c r="L384" s="2" t="s">
        <v>687</v>
      </c>
      <c r="M384" s="3">
        <v>0.39150000000000001</v>
      </c>
    </row>
    <row r="385" spans="1:13">
      <c r="A385">
        <v>827747</v>
      </c>
      <c r="B385" s="6" t="s">
        <v>673</v>
      </c>
      <c r="C385" t="s">
        <v>675</v>
      </c>
      <c r="D385" t="s">
        <v>1</v>
      </c>
      <c r="E385" s="4">
        <v>0.1</v>
      </c>
      <c r="F385" s="5">
        <f t="shared" si="19"/>
        <v>0.189</v>
      </c>
      <c r="G385" s="15">
        <f t="shared" si="17"/>
        <v>0.20300000000000001</v>
      </c>
      <c r="H385" s="16" t="str">
        <f t="shared" si="18"/>
        <v>ZYL.SCHRAUBE M04X016</v>
      </c>
      <c r="J385" s="12">
        <v>827758</v>
      </c>
      <c r="K385" s="1" t="s">
        <v>689</v>
      </c>
      <c r="L385" s="2" t="s">
        <v>689</v>
      </c>
      <c r="M385" s="3">
        <v>0.20300000000000001</v>
      </c>
    </row>
    <row r="386" spans="1:13">
      <c r="A386">
        <v>827748</v>
      </c>
      <c r="B386" s="6" t="s">
        <v>676</v>
      </c>
      <c r="C386" t="s">
        <v>677</v>
      </c>
      <c r="D386" t="s">
        <v>1</v>
      </c>
      <c r="E386" s="4">
        <v>0.2</v>
      </c>
      <c r="F386" s="5">
        <f t="shared" si="19"/>
        <v>0.378</v>
      </c>
      <c r="G386" s="15">
        <f t="shared" ref="G386:G449" si="20">IFERROR(VLOOKUP($A386,$J:$M,4,0),IFERROR(VLOOKUP($A386&amp;"",$J:$M,4,0),"--"))</f>
        <v>0.39150000000000001</v>
      </c>
      <c r="H386" s="16" t="str">
        <f t="shared" ref="H386:H449" si="21">IFERROR(VLOOKUP($A386,$J:$K,2,0),IFERROR(VLOOKUP($A386&amp;"",$J:$K,2,0),"--"))</f>
        <v>ZYL.SCHRAUBE M04X020-5.8</v>
      </c>
      <c r="J386" s="12">
        <v>827759</v>
      </c>
      <c r="K386" s="1" t="s">
        <v>691</v>
      </c>
      <c r="L386" s="2" t="s">
        <v>691</v>
      </c>
      <c r="M386" s="3">
        <v>1.4644999999999999</v>
      </c>
    </row>
    <row r="387" spans="1:13">
      <c r="A387">
        <v>827749</v>
      </c>
      <c r="B387" s="6" t="s">
        <v>678</v>
      </c>
      <c r="C387" t="s">
        <v>679</v>
      </c>
      <c r="D387" t="s">
        <v>1</v>
      </c>
      <c r="E387" s="4">
        <v>0.15</v>
      </c>
      <c r="F387" s="5">
        <f t="shared" si="19"/>
        <v>0.28349999999999997</v>
      </c>
      <c r="G387" s="15">
        <f t="shared" si="20"/>
        <v>0.28999999999999998</v>
      </c>
      <c r="H387" s="16" t="str">
        <f t="shared" si="21"/>
        <v>ZYL.SCHRAUBE M04X025-5.8</v>
      </c>
      <c r="J387" s="12">
        <v>827761</v>
      </c>
      <c r="K387" s="1" t="s">
        <v>957</v>
      </c>
      <c r="L387" s="2" t="s">
        <v>692</v>
      </c>
      <c r="M387" s="3">
        <v>0.20300000000000001</v>
      </c>
    </row>
    <row r="388" spans="1:13">
      <c r="A388">
        <v>827750</v>
      </c>
      <c r="B388" s="6" t="s">
        <v>678</v>
      </c>
      <c r="C388" t="s">
        <v>680</v>
      </c>
      <c r="D388" t="s">
        <v>1</v>
      </c>
      <c r="E388" s="4">
        <v>0.1</v>
      </c>
      <c r="F388" s="5">
        <f t="shared" si="19"/>
        <v>0.189</v>
      </c>
      <c r="G388" s="15">
        <f t="shared" si="20"/>
        <v>0.20300000000000001</v>
      </c>
      <c r="H388" s="16" t="str">
        <f t="shared" si="21"/>
        <v>ZYL.SCHRAUBE M04X025-A2</v>
      </c>
      <c r="J388" s="12">
        <v>827763</v>
      </c>
      <c r="K388" s="1" t="s">
        <v>905</v>
      </c>
      <c r="L388" s="2" t="s">
        <v>543</v>
      </c>
      <c r="M388" s="3">
        <v>0.20300000000000001</v>
      </c>
    </row>
    <row r="389" spans="1:13">
      <c r="A389">
        <v>827751</v>
      </c>
      <c r="B389" s="6" t="s">
        <v>681</v>
      </c>
      <c r="C389" t="s">
        <v>682</v>
      </c>
      <c r="D389" t="s">
        <v>1</v>
      </c>
      <c r="E389" s="4">
        <v>0.25</v>
      </c>
      <c r="F389" s="5">
        <f t="shared" si="19"/>
        <v>0.47249999999999998</v>
      </c>
      <c r="G389" s="15">
        <f t="shared" si="20"/>
        <v>0.49299999999999999</v>
      </c>
      <c r="H389" s="16" t="str">
        <f t="shared" si="21"/>
        <v>ZYL.SCHRAUBE M04X030</v>
      </c>
      <c r="J389" s="12">
        <v>827765</v>
      </c>
      <c r="K389" s="1" t="s">
        <v>907</v>
      </c>
      <c r="L389" s="2" t="s">
        <v>547</v>
      </c>
      <c r="M389" s="3">
        <v>0.28999999999999998</v>
      </c>
    </row>
    <row r="390" spans="1:13">
      <c r="A390">
        <v>827752</v>
      </c>
      <c r="B390" s="6" t="s">
        <v>683</v>
      </c>
      <c r="C390" t="s">
        <v>684</v>
      </c>
      <c r="D390" t="s">
        <v>1</v>
      </c>
      <c r="E390" s="4">
        <v>0.5</v>
      </c>
      <c r="F390" s="5">
        <f t="shared" si="19"/>
        <v>0.94499999999999995</v>
      </c>
      <c r="G390" s="15">
        <f t="shared" si="20"/>
        <v>0.98599999999999999</v>
      </c>
      <c r="H390" s="16" t="str">
        <f t="shared" si="21"/>
        <v>ZYL.SCHRAUBE M04X035-5.8</v>
      </c>
      <c r="J390" s="12">
        <v>827769</v>
      </c>
      <c r="K390" s="1" t="s">
        <v>694</v>
      </c>
      <c r="L390" s="2" t="s">
        <v>694</v>
      </c>
      <c r="M390" s="3">
        <v>0.20300000000000001</v>
      </c>
    </row>
    <row r="391" spans="1:13">
      <c r="A391">
        <v>827754</v>
      </c>
      <c r="B391" s="6" t="s">
        <v>616</v>
      </c>
      <c r="C391" t="s">
        <v>685</v>
      </c>
      <c r="D391" t="s">
        <v>1</v>
      </c>
      <c r="E391" s="4">
        <v>0.1</v>
      </c>
      <c r="F391" s="5">
        <f t="shared" si="19"/>
        <v>0.189</v>
      </c>
      <c r="G391" s="15">
        <f t="shared" si="20"/>
        <v>0.20300000000000001</v>
      </c>
      <c r="H391" s="16" t="str">
        <f t="shared" si="21"/>
        <v>ZYL.SCHRAUBE M05X010</v>
      </c>
      <c r="J391" s="12">
        <v>827771</v>
      </c>
      <c r="K391" s="1" t="s">
        <v>958</v>
      </c>
      <c r="L391" s="2" t="s">
        <v>695</v>
      </c>
      <c r="M391" s="3">
        <v>0.20300000000000001</v>
      </c>
    </row>
    <row r="392" spans="1:13">
      <c r="A392">
        <v>827755</v>
      </c>
      <c r="B392" s="6" t="s">
        <v>494</v>
      </c>
      <c r="C392" t="s">
        <v>686</v>
      </c>
      <c r="D392" t="s">
        <v>1</v>
      </c>
      <c r="E392" s="4">
        <v>0.15</v>
      </c>
      <c r="F392" s="5">
        <f t="shared" si="19"/>
        <v>0.28349999999999997</v>
      </c>
      <c r="G392" s="15">
        <f t="shared" si="20"/>
        <v>0.28999999999999998</v>
      </c>
      <c r="H392" s="16" t="str">
        <f t="shared" si="21"/>
        <v>ZYL.SCHRAUBE M05X012-KSTO</v>
      </c>
      <c r="J392" s="12">
        <v>827772</v>
      </c>
      <c r="K392" s="1" t="s">
        <v>695</v>
      </c>
      <c r="L392" s="2" t="s">
        <v>696</v>
      </c>
      <c r="M392" s="3">
        <v>0.20300000000000001</v>
      </c>
    </row>
    <row r="393" spans="1:13">
      <c r="A393">
        <v>827756</v>
      </c>
      <c r="B393" s="6" t="s">
        <v>494</v>
      </c>
      <c r="C393" t="s">
        <v>531</v>
      </c>
      <c r="D393" t="s">
        <v>1</v>
      </c>
      <c r="E393" s="4">
        <v>0.1</v>
      </c>
      <c r="F393" s="5">
        <f t="shared" si="19"/>
        <v>0.189</v>
      </c>
      <c r="G393" s="15">
        <f t="shared" si="20"/>
        <v>0.20300000000000001</v>
      </c>
      <c r="H393" s="16" t="str">
        <f t="shared" si="21"/>
        <v>ZYL.SCHRAUBE M05X012</v>
      </c>
      <c r="J393" s="12">
        <v>827773</v>
      </c>
      <c r="K393" s="1" t="s">
        <v>959</v>
      </c>
      <c r="L393" s="2" t="s">
        <v>697</v>
      </c>
      <c r="M393" s="3">
        <v>0.20300000000000001</v>
      </c>
    </row>
    <row r="394" spans="1:13">
      <c r="A394">
        <v>827757</v>
      </c>
      <c r="B394" s="6" t="s">
        <v>532</v>
      </c>
      <c r="C394" t="s">
        <v>687</v>
      </c>
      <c r="D394" t="s">
        <v>1</v>
      </c>
      <c r="E394" s="4">
        <v>0.2</v>
      </c>
      <c r="F394" s="5">
        <f t="shared" si="19"/>
        <v>0.378</v>
      </c>
      <c r="G394" s="15">
        <f t="shared" si="20"/>
        <v>0.39150000000000001</v>
      </c>
      <c r="H394" s="16" t="str">
        <f t="shared" si="21"/>
        <v>ZYL.SCHRAUBE M05X016</v>
      </c>
      <c r="J394" s="12">
        <v>827774</v>
      </c>
      <c r="K394" s="1" t="s">
        <v>698</v>
      </c>
      <c r="L394" s="2" t="s">
        <v>698</v>
      </c>
      <c r="M394" s="3">
        <v>0.20300000000000001</v>
      </c>
    </row>
    <row r="395" spans="1:13">
      <c r="A395">
        <v>827758</v>
      </c>
      <c r="B395" s="6" t="s">
        <v>688</v>
      </c>
      <c r="C395" t="s">
        <v>689</v>
      </c>
      <c r="D395" t="s">
        <v>1</v>
      </c>
      <c r="E395" s="4">
        <v>0.1</v>
      </c>
      <c r="F395" s="5">
        <f t="shared" si="19"/>
        <v>0.189</v>
      </c>
      <c r="G395" s="15">
        <f t="shared" si="20"/>
        <v>0.20300000000000001</v>
      </c>
      <c r="H395" s="16" t="str">
        <f t="shared" si="21"/>
        <v>ZYL.SCHRAUBE M05X018-5.8</v>
      </c>
      <c r="J395" s="12">
        <v>827775</v>
      </c>
      <c r="K395" s="1" t="s">
        <v>699</v>
      </c>
      <c r="L395" s="2" t="s">
        <v>699</v>
      </c>
      <c r="M395" s="3">
        <v>0.49299999999999999</v>
      </c>
    </row>
    <row r="396" spans="1:13">
      <c r="A396">
        <v>827759</v>
      </c>
      <c r="B396" s="6" t="s">
        <v>690</v>
      </c>
      <c r="C396" t="s">
        <v>691</v>
      </c>
      <c r="D396" t="s">
        <v>1</v>
      </c>
      <c r="E396" s="4">
        <v>0.75</v>
      </c>
      <c r="F396" s="5">
        <f t="shared" si="19"/>
        <v>1.4175</v>
      </c>
      <c r="G396" s="15">
        <f t="shared" si="20"/>
        <v>1.4644999999999999</v>
      </c>
      <c r="H396" s="16" t="str">
        <f t="shared" si="21"/>
        <v>ZYL.SCHRAUBE M05X035-5.8</v>
      </c>
      <c r="J396" s="12">
        <v>827777</v>
      </c>
      <c r="K396" s="1" t="s">
        <v>947</v>
      </c>
      <c r="L396" s="2" t="s">
        <v>700</v>
      </c>
      <c r="M396" s="3">
        <v>0.20300000000000001</v>
      </c>
    </row>
    <row r="397" spans="1:13">
      <c r="A397">
        <v>827761</v>
      </c>
      <c r="B397" s="6" t="s">
        <v>473</v>
      </c>
      <c r="C397" t="s">
        <v>692</v>
      </c>
      <c r="D397" t="s">
        <v>1</v>
      </c>
      <c r="E397" s="4">
        <v>0.1</v>
      </c>
      <c r="F397" s="5">
        <f t="shared" si="19"/>
        <v>0.189</v>
      </c>
      <c r="G397" s="15">
        <f t="shared" si="20"/>
        <v>0.20300000000000001</v>
      </c>
      <c r="H397" s="16" t="str">
        <f t="shared" si="21"/>
        <v>ZYL.SCHRAUBE M06X010</v>
      </c>
      <c r="J397" s="12">
        <v>827778</v>
      </c>
      <c r="K397" s="1" t="s">
        <v>960</v>
      </c>
      <c r="L397" s="2" t="s">
        <v>701</v>
      </c>
      <c r="M397" s="3">
        <v>0.20300000000000001</v>
      </c>
    </row>
    <row r="398" spans="1:13">
      <c r="A398">
        <v>827762</v>
      </c>
      <c r="B398" s="6" t="s">
        <v>473</v>
      </c>
      <c r="C398" t="s">
        <v>540</v>
      </c>
      <c r="D398" t="s">
        <v>1</v>
      </c>
      <c r="E398" s="4">
        <v>0.15</v>
      </c>
      <c r="F398" s="5">
        <f t="shared" si="19"/>
        <v>0.28349999999999997</v>
      </c>
      <c r="G398" s="15" t="str">
        <f t="shared" si="20"/>
        <v>--</v>
      </c>
      <c r="H398" s="16" t="str">
        <f t="shared" si="21"/>
        <v>--</v>
      </c>
      <c r="J398" s="12">
        <v>827780</v>
      </c>
      <c r="K398" s="1" t="s">
        <v>961</v>
      </c>
      <c r="L398" s="2" t="s">
        <v>702</v>
      </c>
      <c r="M398" s="3">
        <v>0.20300000000000001</v>
      </c>
    </row>
    <row r="399" spans="1:13">
      <c r="A399">
        <v>827763</v>
      </c>
      <c r="B399" s="6" t="s">
        <v>478</v>
      </c>
      <c r="C399" t="s">
        <v>543</v>
      </c>
      <c r="D399" t="s">
        <v>1</v>
      </c>
      <c r="E399" s="4">
        <v>0.1</v>
      </c>
      <c r="F399" s="5">
        <f t="shared" si="19"/>
        <v>0.189</v>
      </c>
      <c r="G399" s="15">
        <f t="shared" si="20"/>
        <v>0.20300000000000001</v>
      </c>
      <c r="H399" s="16" t="str">
        <f t="shared" si="21"/>
        <v>ZYL.SCHRAUBE M06X016</v>
      </c>
      <c r="J399" s="12">
        <v>827781</v>
      </c>
      <c r="K399" s="1" t="s">
        <v>962</v>
      </c>
      <c r="L399" s="2" t="s">
        <v>704</v>
      </c>
      <c r="M399" s="3">
        <v>0.20300000000000001</v>
      </c>
    </row>
    <row r="400" spans="1:13">
      <c r="A400">
        <v>827765</v>
      </c>
      <c r="B400" s="6" t="s">
        <v>545</v>
      </c>
      <c r="C400" t="s">
        <v>547</v>
      </c>
      <c r="D400" t="s">
        <v>1</v>
      </c>
      <c r="E400" s="4">
        <v>0.15</v>
      </c>
      <c r="F400" s="5">
        <f t="shared" ref="F400:F463" si="22">E400*1.89</f>
        <v>0.28349999999999997</v>
      </c>
      <c r="G400" s="15">
        <f t="shared" si="20"/>
        <v>0.28999999999999998</v>
      </c>
      <c r="H400" s="16" t="str">
        <f t="shared" si="21"/>
        <v>ZYL.SCHRAUBE M06X020</v>
      </c>
      <c r="J400" s="12">
        <v>827782</v>
      </c>
      <c r="K400" s="1" t="s">
        <v>963</v>
      </c>
      <c r="L400" s="2" t="s">
        <v>705</v>
      </c>
      <c r="M400" s="3">
        <v>0.28999999999999998</v>
      </c>
    </row>
    <row r="401" spans="1:13">
      <c r="A401">
        <v>827769</v>
      </c>
      <c r="B401" s="6" t="s">
        <v>693</v>
      </c>
      <c r="C401" t="s">
        <v>694</v>
      </c>
      <c r="D401" t="s">
        <v>1</v>
      </c>
      <c r="E401" s="4">
        <v>0.1</v>
      </c>
      <c r="F401" s="5">
        <f t="shared" si="22"/>
        <v>0.189</v>
      </c>
      <c r="G401" s="15">
        <f t="shared" si="20"/>
        <v>0.20300000000000001</v>
      </c>
      <c r="H401" s="16" t="str">
        <f t="shared" si="21"/>
        <v>SENKSCHRAUBE M03X012-A2</v>
      </c>
      <c r="J401" s="12">
        <v>827783</v>
      </c>
      <c r="K401" s="1" t="s">
        <v>945</v>
      </c>
      <c r="L401" s="2" t="s">
        <v>706</v>
      </c>
      <c r="M401" s="3">
        <v>0.28999999999999998</v>
      </c>
    </row>
    <row r="402" spans="1:13">
      <c r="A402">
        <v>827771</v>
      </c>
      <c r="B402" s="6" t="s">
        <v>613</v>
      </c>
      <c r="C402" t="s">
        <v>695</v>
      </c>
      <c r="D402" t="s">
        <v>1</v>
      </c>
      <c r="E402" s="4">
        <v>0.1</v>
      </c>
      <c r="F402" s="5">
        <f t="shared" si="22"/>
        <v>0.189</v>
      </c>
      <c r="G402" s="15">
        <f t="shared" si="20"/>
        <v>0.20300000000000001</v>
      </c>
      <c r="H402" s="16" t="str">
        <f t="shared" si="21"/>
        <v>SENKSCHRAUBE M04X008</v>
      </c>
      <c r="J402" s="12">
        <v>827784</v>
      </c>
      <c r="K402" s="1" t="s">
        <v>946</v>
      </c>
      <c r="L402" s="2" t="s">
        <v>707</v>
      </c>
      <c r="M402" s="3">
        <v>0.20300000000000001</v>
      </c>
    </row>
    <row r="403" spans="1:13">
      <c r="A403">
        <v>827772</v>
      </c>
      <c r="B403" s="6" t="s">
        <v>613</v>
      </c>
      <c r="C403" t="s">
        <v>696</v>
      </c>
      <c r="D403" t="s">
        <v>1</v>
      </c>
      <c r="E403" s="4">
        <v>0.1</v>
      </c>
      <c r="F403" s="5">
        <f t="shared" si="22"/>
        <v>0.189</v>
      </c>
      <c r="G403" s="15">
        <f t="shared" si="20"/>
        <v>0.20300000000000001</v>
      </c>
      <c r="H403" s="16" t="str">
        <f t="shared" si="21"/>
        <v>SENKSCHRAUBE M04X008-A2</v>
      </c>
      <c r="J403" s="12">
        <v>827785</v>
      </c>
      <c r="K403" s="1" t="s">
        <v>964</v>
      </c>
      <c r="L403" s="2" t="s">
        <v>708</v>
      </c>
      <c r="M403" s="3">
        <v>0.28999999999999998</v>
      </c>
    </row>
    <row r="404" spans="1:13">
      <c r="A404">
        <v>827773</v>
      </c>
      <c r="B404" s="6" t="s">
        <v>529</v>
      </c>
      <c r="C404" t="s">
        <v>697</v>
      </c>
      <c r="D404" t="s">
        <v>1</v>
      </c>
      <c r="E404" s="4">
        <v>0.1</v>
      </c>
      <c r="F404" s="5">
        <f t="shared" si="22"/>
        <v>0.189</v>
      </c>
      <c r="G404" s="15">
        <f t="shared" si="20"/>
        <v>0.20300000000000001</v>
      </c>
      <c r="H404" s="16" t="str">
        <f t="shared" si="21"/>
        <v>SENKSCHRAUBE M04X012</v>
      </c>
      <c r="J404" s="12">
        <v>827786</v>
      </c>
      <c r="K404" s="1" t="s">
        <v>965</v>
      </c>
      <c r="L404" s="2" t="s">
        <v>709</v>
      </c>
      <c r="M404" s="3">
        <v>0.28999999999999998</v>
      </c>
    </row>
    <row r="405" spans="1:13">
      <c r="A405">
        <v>827774</v>
      </c>
      <c r="B405" s="6" t="s">
        <v>673</v>
      </c>
      <c r="C405" t="s">
        <v>698</v>
      </c>
      <c r="D405" t="s">
        <v>1</v>
      </c>
      <c r="E405" s="4">
        <v>0.1</v>
      </c>
      <c r="F405" s="5">
        <f t="shared" si="22"/>
        <v>0.189</v>
      </c>
      <c r="G405" s="15">
        <f t="shared" si="20"/>
        <v>0.20300000000000001</v>
      </c>
      <c r="H405" s="16" t="str">
        <f t="shared" si="21"/>
        <v>SENKSCHRAUBE M04X016-A2</v>
      </c>
      <c r="J405" s="12">
        <v>827787</v>
      </c>
      <c r="K405" s="1" t="s">
        <v>710</v>
      </c>
      <c r="L405" s="2" t="s">
        <v>710</v>
      </c>
      <c r="M405" s="3">
        <v>0.28999999999999998</v>
      </c>
    </row>
    <row r="406" spans="1:13">
      <c r="A406">
        <v>827775</v>
      </c>
      <c r="B406" s="6" t="s">
        <v>616</v>
      </c>
      <c r="C406" t="s">
        <v>699</v>
      </c>
      <c r="D406" t="s">
        <v>1</v>
      </c>
      <c r="E406" s="4">
        <v>0.25</v>
      </c>
      <c r="F406" s="5">
        <f t="shared" si="22"/>
        <v>0.47249999999999998</v>
      </c>
      <c r="G406" s="15">
        <f t="shared" si="20"/>
        <v>0.49299999999999999</v>
      </c>
      <c r="H406" s="16" t="str">
        <f t="shared" si="21"/>
        <v>SENKSCHRAUBE M05X010-5.8</v>
      </c>
      <c r="J406" s="12">
        <v>827788</v>
      </c>
      <c r="K406" s="1" t="s">
        <v>939</v>
      </c>
      <c r="L406" s="2" t="s">
        <v>625</v>
      </c>
      <c r="M406" s="3">
        <v>0.28999999999999998</v>
      </c>
    </row>
    <row r="407" spans="1:13">
      <c r="A407">
        <v>827777</v>
      </c>
      <c r="B407" s="6" t="s">
        <v>494</v>
      </c>
      <c r="C407" t="s">
        <v>700</v>
      </c>
      <c r="D407" t="s">
        <v>1</v>
      </c>
      <c r="E407" s="4">
        <v>0.1</v>
      </c>
      <c r="F407" s="5">
        <f t="shared" si="22"/>
        <v>0.189</v>
      </c>
      <c r="G407" s="15">
        <f t="shared" si="20"/>
        <v>0.20300000000000001</v>
      </c>
      <c r="H407" s="16" t="str">
        <f t="shared" si="21"/>
        <v>SENKSCHRAUBE M05X012</v>
      </c>
      <c r="J407" s="12">
        <v>827789</v>
      </c>
      <c r="K407" s="1" t="s">
        <v>966</v>
      </c>
      <c r="L407" s="2" t="s">
        <v>711</v>
      </c>
      <c r="M407" s="3">
        <v>1.1745000000000001</v>
      </c>
    </row>
    <row r="408" spans="1:13">
      <c r="A408">
        <v>827778</v>
      </c>
      <c r="B408" s="6" t="s">
        <v>532</v>
      </c>
      <c r="C408" t="s">
        <v>701</v>
      </c>
      <c r="D408" t="s">
        <v>1</v>
      </c>
      <c r="E408" s="4">
        <v>0.1</v>
      </c>
      <c r="F408" s="5">
        <f t="shared" si="22"/>
        <v>0.189</v>
      </c>
      <c r="G408" s="15">
        <f t="shared" si="20"/>
        <v>0.20300000000000001</v>
      </c>
      <c r="H408" s="16" t="str">
        <f t="shared" si="21"/>
        <v>SENKSCHRAUBE M05X016</v>
      </c>
      <c r="J408" s="12">
        <v>827790</v>
      </c>
      <c r="K408" s="1" t="s">
        <v>942</v>
      </c>
      <c r="L408" s="2" t="s">
        <v>712</v>
      </c>
      <c r="M408" s="3">
        <v>0.59449999999999992</v>
      </c>
    </row>
    <row r="409" spans="1:13">
      <c r="A409">
        <v>827780</v>
      </c>
      <c r="B409" s="6" t="s">
        <v>469</v>
      </c>
      <c r="C409" t="s">
        <v>702</v>
      </c>
      <c r="D409" t="s">
        <v>1</v>
      </c>
      <c r="E409" s="4">
        <v>0.1</v>
      </c>
      <c r="F409" s="5">
        <f t="shared" si="22"/>
        <v>0.189</v>
      </c>
      <c r="G409" s="15">
        <f t="shared" si="20"/>
        <v>0.20300000000000001</v>
      </c>
      <c r="H409" s="16" t="str">
        <f t="shared" si="21"/>
        <v>SENKSCHRAUBE M05X020</v>
      </c>
      <c r="J409" s="12">
        <v>827791</v>
      </c>
      <c r="K409" s="1" t="s">
        <v>943</v>
      </c>
      <c r="L409" s="2" t="s">
        <v>635</v>
      </c>
      <c r="M409" s="3">
        <v>0.68149999999999999</v>
      </c>
    </row>
    <row r="410" spans="1:13">
      <c r="A410">
        <v>827781</v>
      </c>
      <c r="B410" s="6" t="s">
        <v>703</v>
      </c>
      <c r="C410" t="s">
        <v>704</v>
      </c>
      <c r="D410" t="s">
        <v>1</v>
      </c>
      <c r="E410" s="4">
        <v>0.1</v>
      </c>
      <c r="F410" s="5">
        <f t="shared" si="22"/>
        <v>0.189</v>
      </c>
      <c r="G410" s="15">
        <f t="shared" si="20"/>
        <v>0.20300000000000001</v>
      </c>
      <c r="H410" s="16" t="str">
        <f t="shared" si="21"/>
        <v>SENKSCHRAUBE M05X025</v>
      </c>
      <c r="J410" s="12">
        <v>827792</v>
      </c>
      <c r="K410" s="1" t="s">
        <v>714</v>
      </c>
      <c r="L410" s="2" t="s">
        <v>714</v>
      </c>
      <c r="M410" s="3">
        <v>1.8559999999999999</v>
      </c>
    </row>
    <row r="411" spans="1:13">
      <c r="A411">
        <v>827782</v>
      </c>
      <c r="B411" s="6" t="s">
        <v>534</v>
      </c>
      <c r="C411" t="s">
        <v>705</v>
      </c>
      <c r="D411" t="s">
        <v>1</v>
      </c>
      <c r="E411" s="4">
        <v>0.15</v>
      </c>
      <c r="F411" s="5">
        <f t="shared" si="22"/>
        <v>0.28349999999999997</v>
      </c>
      <c r="G411" s="15">
        <f t="shared" si="20"/>
        <v>0.28999999999999998</v>
      </c>
      <c r="H411" s="16" t="str">
        <f t="shared" si="21"/>
        <v>SENKSCHRAUBE M05X030</v>
      </c>
      <c r="J411" s="12">
        <v>827794</v>
      </c>
      <c r="K411" s="1" t="s">
        <v>967</v>
      </c>
      <c r="L411" s="2" t="s">
        <v>715</v>
      </c>
      <c r="M411" s="3">
        <v>0.20300000000000001</v>
      </c>
    </row>
    <row r="412" spans="1:13">
      <c r="A412">
        <v>827783</v>
      </c>
      <c r="B412" s="6" t="s">
        <v>473</v>
      </c>
      <c r="C412" t="s">
        <v>706</v>
      </c>
      <c r="D412" t="s">
        <v>1</v>
      </c>
      <c r="E412" s="4">
        <v>0.15</v>
      </c>
      <c r="F412" s="5">
        <f t="shared" si="22"/>
        <v>0.28349999999999997</v>
      </c>
      <c r="G412" s="15">
        <f t="shared" si="20"/>
        <v>0.28999999999999998</v>
      </c>
      <c r="H412" s="16" t="str">
        <f t="shared" si="21"/>
        <v>SENKSCHRAUBE M06X010</v>
      </c>
      <c r="J412" s="12">
        <v>827795</v>
      </c>
      <c r="K412" s="1" t="s">
        <v>717</v>
      </c>
      <c r="L412" s="2" t="s">
        <v>717</v>
      </c>
      <c r="M412" s="3">
        <v>1.1745000000000001</v>
      </c>
    </row>
    <row r="413" spans="1:13">
      <c r="A413">
        <v>827784</v>
      </c>
      <c r="B413" s="6" t="s">
        <v>475</v>
      </c>
      <c r="C413" t="s">
        <v>707</v>
      </c>
      <c r="D413" t="s">
        <v>1</v>
      </c>
      <c r="E413" s="4">
        <v>0.1</v>
      </c>
      <c r="F413" s="5">
        <f t="shared" si="22"/>
        <v>0.189</v>
      </c>
      <c r="G413" s="15">
        <f t="shared" si="20"/>
        <v>0.20300000000000001</v>
      </c>
      <c r="H413" s="16" t="str">
        <f t="shared" si="21"/>
        <v>SENKSCHRAUBE M06X012</v>
      </c>
      <c r="J413" s="12">
        <v>827796</v>
      </c>
      <c r="K413" s="1" t="s">
        <v>719</v>
      </c>
      <c r="L413" s="2" t="s">
        <v>719</v>
      </c>
      <c r="M413" s="3">
        <v>0.98599999999999999</v>
      </c>
    </row>
    <row r="414" spans="1:13">
      <c r="A414">
        <v>827785</v>
      </c>
      <c r="B414" s="6" t="s">
        <v>478</v>
      </c>
      <c r="C414" t="s">
        <v>708</v>
      </c>
      <c r="D414" t="s">
        <v>1</v>
      </c>
      <c r="E414" s="4">
        <v>0.15</v>
      </c>
      <c r="F414" s="5">
        <f t="shared" si="22"/>
        <v>0.28349999999999997</v>
      </c>
      <c r="G414" s="15">
        <f t="shared" si="20"/>
        <v>0.28999999999999998</v>
      </c>
      <c r="H414" s="16" t="str">
        <f t="shared" si="21"/>
        <v>SENKSCHRAUBE M06X016</v>
      </c>
      <c r="J414" s="12">
        <v>827798</v>
      </c>
      <c r="K414" s="1" t="s">
        <v>721</v>
      </c>
      <c r="L414" s="2" t="s">
        <v>721</v>
      </c>
      <c r="M414" s="3">
        <v>0.88449999999999995</v>
      </c>
    </row>
    <row r="415" spans="1:13">
      <c r="A415">
        <v>827786</v>
      </c>
      <c r="B415" s="6" t="s">
        <v>545</v>
      </c>
      <c r="C415" t="s">
        <v>709</v>
      </c>
      <c r="D415" t="s">
        <v>1</v>
      </c>
      <c r="E415" s="4">
        <v>0.15</v>
      </c>
      <c r="F415" s="5">
        <f t="shared" si="22"/>
        <v>0.28349999999999997</v>
      </c>
      <c r="G415" s="15">
        <f t="shared" si="20"/>
        <v>0.28999999999999998</v>
      </c>
      <c r="H415" s="16" t="str">
        <f t="shared" si="21"/>
        <v>SENKSCHRAUBE M06X020</v>
      </c>
      <c r="J415" s="12">
        <v>827800</v>
      </c>
      <c r="K415" s="1" t="s">
        <v>722</v>
      </c>
      <c r="L415" s="2" t="s">
        <v>722</v>
      </c>
      <c r="M415" s="3">
        <v>0.68149999999999999</v>
      </c>
    </row>
    <row r="416" spans="1:13">
      <c r="A416">
        <v>827787</v>
      </c>
      <c r="B416" s="6" t="s">
        <v>545</v>
      </c>
      <c r="C416" t="s">
        <v>710</v>
      </c>
      <c r="D416" t="s">
        <v>1</v>
      </c>
      <c r="E416" s="4">
        <v>0.15</v>
      </c>
      <c r="F416" s="5">
        <f t="shared" si="22"/>
        <v>0.28349999999999997</v>
      </c>
      <c r="G416" s="15">
        <f t="shared" si="20"/>
        <v>0.28999999999999998</v>
      </c>
      <c r="H416" s="16" t="str">
        <f t="shared" si="21"/>
        <v>SENKSCHRAUBE M06X020-8.8</v>
      </c>
      <c r="J416" s="12">
        <v>827801</v>
      </c>
      <c r="K416" s="1" t="s">
        <v>723</v>
      </c>
      <c r="L416" s="2" t="s">
        <v>723</v>
      </c>
      <c r="M416" s="3">
        <v>0.88449999999999995</v>
      </c>
    </row>
    <row r="417" spans="1:13">
      <c r="A417">
        <v>827788</v>
      </c>
      <c r="B417" s="6" t="s">
        <v>483</v>
      </c>
      <c r="C417" t="s">
        <v>625</v>
      </c>
      <c r="D417" t="s">
        <v>1</v>
      </c>
      <c r="E417" s="4">
        <v>0.15</v>
      </c>
      <c r="F417" s="5">
        <f t="shared" si="22"/>
        <v>0.28349999999999997</v>
      </c>
      <c r="G417" s="15">
        <f t="shared" si="20"/>
        <v>0.28999999999999998</v>
      </c>
      <c r="H417" s="16" t="str">
        <f t="shared" si="21"/>
        <v>SENKSCHRAUBE M06X025</v>
      </c>
      <c r="J417" s="12">
        <v>827802</v>
      </c>
      <c r="K417" s="1" t="s">
        <v>968</v>
      </c>
      <c r="L417" s="2" t="s">
        <v>725</v>
      </c>
      <c r="M417" s="3">
        <v>2.3490000000000002</v>
      </c>
    </row>
    <row r="418" spans="1:13">
      <c r="A418">
        <v>827789</v>
      </c>
      <c r="B418" s="6" t="s">
        <v>561</v>
      </c>
      <c r="C418" t="s">
        <v>711</v>
      </c>
      <c r="D418" t="s">
        <v>1</v>
      </c>
      <c r="E418" s="4">
        <v>0.6</v>
      </c>
      <c r="F418" s="5">
        <f t="shared" si="22"/>
        <v>1.1339999999999999</v>
      </c>
      <c r="G418" s="15">
        <f t="shared" si="20"/>
        <v>1.1745000000000001</v>
      </c>
      <c r="H418" s="16" t="str">
        <f t="shared" si="21"/>
        <v>SENKSCHRAUBE M06X050</v>
      </c>
      <c r="J418" s="12">
        <v>827803</v>
      </c>
      <c r="K418" s="1" t="s">
        <v>727</v>
      </c>
      <c r="L418" s="2" t="s">
        <v>727</v>
      </c>
      <c r="M418" s="3">
        <v>10.962</v>
      </c>
    </row>
    <row r="419" spans="1:13">
      <c r="A419">
        <v>827790</v>
      </c>
      <c r="B419" s="6" t="s">
        <v>487</v>
      </c>
      <c r="C419" t="s">
        <v>712</v>
      </c>
      <c r="D419" t="s">
        <v>1</v>
      </c>
      <c r="E419" s="4">
        <v>0.3</v>
      </c>
      <c r="F419" s="5">
        <f t="shared" si="22"/>
        <v>0.56699999999999995</v>
      </c>
      <c r="G419" s="15">
        <f t="shared" si="20"/>
        <v>0.59449999999999992</v>
      </c>
      <c r="H419" s="16" t="str">
        <f t="shared" si="21"/>
        <v>SENKSCHRAUBE M08X020</v>
      </c>
      <c r="J419" s="12">
        <v>827804</v>
      </c>
      <c r="K419" s="1" t="s">
        <v>729</v>
      </c>
      <c r="L419" s="2" t="s">
        <v>729</v>
      </c>
      <c r="M419" s="3">
        <v>1.1745000000000001</v>
      </c>
    </row>
    <row r="420" spans="1:13">
      <c r="A420">
        <v>827791</v>
      </c>
      <c r="B420" s="6" t="s">
        <v>521</v>
      </c>
      <c r="C420" t="s">
        <v>635</v>
      </c>
      <c r="D420" t="s">
        <v>1</v>
      </c>
      <c r="E420" s="4">
        <v>0.35</v>
      </c>
      <c r="F420" s="5">
        <f t="shared" si="22"/>
        <v>0.66149999999999998</v>
      </c>
      <c r="G420" s="15">
        <f t="shared" si="20"/>
        <v>0.68149999999999999</v>
      </c>
      <c r="H420" s="16" t="str">
        <f t="shared" si="21"/>
        <v>SENKSCHRAUBE M08X025</v>
      </c>
      <c r="J420" s="12">
        <v>827805</v>
      </c>
      <c r="K420" s="1" t="s">
        <v>969</v>
      </c>
      <c r="L420" s="2" t="s">
        <v>731</v>
      </c>
      <c r="M420" s="3">
        <v>3.5235000000000003</v>
      </c>
    </row>
    <row r="421" spans="1:13">
      <c r="A421">
        <v>827792</v>
      </c>
      <c r="B421" s="6" t="s">
        <v>713</v>
      </c>
      <c r="C421" t="s">
        <v>714</v>
      </c>
      <c r="D421" t="s">
        <v>1</v>
      </c>
      <c r="E421" s="4">
        <v>0.95</v>
      </c>
      <c r="F421" s="5">
        <f t="shared" si="22"/>
        <v>1.7954999999999999</v>
      </c>
      <c r="G421" s="15">
        <f t="shared" si="20"/>
        <v>1.8559999999999999</v>
      </c>
      <c r="H421" s="16" t="str">
        <f t="shared" si="21"/>
        <v>SENKSCHRAUBE M08X080-A2</v>
      </c>
      <c r="J421" s="12">
        <v>827809</v>
      </c>
      <c r="K421" s="1" t="s">
        <v>733</v>
      </c>
      <c r="L421" s="2" t="s">
        <v>733</v>
      </c>
      <c r="M421" s="3">
        <v>2.7404999999999999</v>
      </c>
    </row>
    <row r="422" spans="1:13">
      <c r="A422">
        <v>827794</v>
      </c>
      <c r="B422" s="6" t="s">
        <v>676</v>
      </c>
      <c r="C422" t="s">
        <v>715</v>
      </c>
      <c r="D422" t="s">
        <v>1</v>
      </c>
      <c r="E422" s="4">
        <v>0.1</v>
      </c>
      <c r="F422" s="5">
        <f t="shared" si="22"/>
        <v>0.189</v>
      </c>
      <c r="G422" s="15">
        <f t="shared" si="20"/>
        <v>0.20300000000000001</v>
      </c>
      <c r="H422" s="16" t="str">
        <f t="shared" si="21"/>
        <v>SENKSCHRAUBE M04X020</v>
      </c>
      <c r="J422" s="12">
        <v>827810</v>
      </c>
      <c r="K422" s="1" t="s">
        <v>734</v>
      </c>
      <c r="L422" s="2" t="s">
        <v>735</v>
      </c>
      <c r="M422" s="3">
        <v>2.7404999999999999</v>
      </c>
    </row>
    <row r="423" spans="1:13">
      <c r="A423">
        <v>827795</v>
      </c>
      <c r="B423" s="6" t="s">
        <v>716</v>
      </c>
      <c r="C423" t="s">
        <v>717</v>
      </c>
      <c r="D423" t="s">
        <v>1</v>
      </c>
      <c r="E423" s="4">
        <v>0.6</v>
      </c>
      <c r="F423" s="5">
        <f t="shared" si="22"/>
        <v>1.1339999999999999</v>
      </c>
      <c r="G423" s="15">
        <f t="shared" si="20"/>
        <v>1.1745000000000001</v>
      </c>
      <c r="H423" s="16" t="str">
        <f t="shared" si="21"/>
        <v>STIFTSCHRAUBE M08X25</v>
      </c>
      <c r="J423" s="12">
        <v>827812</v>
      </c>
      <c r="K423" s="1" t="s">
        <v>737</v>
      </c>
      <c r="L423" s="2" t="s">
        <v>737</v>
      </c>
      <c r="M423" s="3">
        <v>9.3960000000000008</v>
      </c>
    </row>
    <row r="424" spans="1:13">
      <c r="A424">
        <v>827796</v>
      </c>
      <c r="B424" s="6" t="s">
        <v>718</v>
      </c>
      <c r="C424" t="s">
        <v>719</v>
      </c>
      <c r="D424" t="s">
        <v>1</v>
      </c>
      <c r="E424" s="4">
        <v>0.5</v>
      </c>
      <c r="F424" s="5">
        <f t="shared" si="22"/>
        <v>0.94499999999999995</v>
      </c>
      <c r="G424" s="15">
        <f t="shared" si="20"/>
        <v>0.98599999999999999</v>
      </c>
      <c r="H424" s="16" t="str">
        <f t="shared" si="21"/>
        <v>STIFTSCHRAUBE M06X30</v>
      </c>
      <c r="J424" s="12">
        <v>827813</v>
      </c>
      <c r="K424" s="1" t="s">
        <v>738</v>
      </c>
      <c r="L424" s="2" t="s">
        <v>738</v>
      </c>
      <c r="M424" s="3">
        <v>1.276</v>
      </c>
    </row>
    <row r="425" spans="1:13">
      <c r="A425">
        <v>827798</v>
      </c>
      <c r="B425" s="6" t="s">
        <v>720</v>
      </c>
      <c r="C425" t="s">
        <v>721</v>
      </c>
      <c r="D425" t="s">
        <v>1</v>
      </c>
      <c r="E425" s="4">
        <v>0.45</v>
      </c>
      <c r="F425" s="5">
        <f t="shared" si="22"/>
        <v>0.85049999999999992</v>
      </c>
      <c r="G425" s="15">
        <f t="shared" si="20"/>
        <v>0.88449999999999995</v>
      </c>
      <c r="H425" s="16" t="str">
        <f t="shared" si="21"/>
        <v>VERSCHSCHR.R 1/4" DIN 906</v>
      </c>
      <c r="J425" s="12">
        <v>827815</v>
      </c>
      <c r="K425" s="1" t="s">
        <v>727</v>
      </c>
      <c r="L425" s="2" t="s">
        <v>739</v>
      </c>
      <c r="M425" s="3">
        <v>2.7404999999999999</v>
      </c>
    </row>
    <row r="426" spans="1:13">
      <c r="A426">
        <v>827800</v>
      </c>
      <c r="B426" s="6" t="s">
        <v>720</v>
      </c>
      <c r="C426" t="s">
        <v>722</v>
      </c>
      <c r="D426" t="s">
        <v>1</v>
      </c>
      <c r="E426" s="4">
        <v>0.35</v>
      </c>
      <c r="F426" s="5">
        <f t="shared" si="22"/>
        <v>0.66149999999999998</v>
      </c>
      <c r="G426" s="15">
        <f t="shared" si="20"/>
        <v>0.68149999999999999</v>
      </c>
      <c r="H426" s="16" t="str">
        <f t="shared" si="21"/>
        <v>VERSCHSCHR.R 1/8" DIN 908</v>
      </c>
      <c r="J426" s="12">
        <v>827820</v>
      </c>
      <c r="K426" s="1" t="s">
        <v>970</v>
      </c>
      <c r="L426" s="2" t="s">
        <v>741</v>
      </c>
      <c r="M426" s="3">
        <v>4.5095000000000001</v>
      </c>
    </row>
    <row r="427" spans="1:13">
      <c r="A427">
        <v>827801</v>
      </c>
      <c r="B427" s="6" t="s">
        <v>720</v>
      </c>
      <c r="C427" t="s">
        <v>723</v>
      </c>
      <c r="D427" t="s">
        <v>1</v>
      </c>
      <c r="E427" s="4">
        <v>0.45</v>
      </c>
      <c r="F427" s="5">
        <f t="shared" si="22"/>
        <v>0.85049999999999992</v>
      </c>
      <c r="G427" s="15">
        <f t="shared" si="20"/>
        <v>0.88449999999999995</v>
      </c>
      <c r="H427" s="16" t="str">
        <f t="shared" si="21"/>
        <v>VERSCHSCHR.R 1/4" DIN 908</v>
      </c>
      <c r="J427" s="12">
        <v>827821</v>
      </c>
      <c r="K427" s="1" t="s">
        <v>971</v>
      </c>
      <c r="L427" s="2" t="s">
        <v>743</v>
      </c>
      <c r="M427" s="3">
        <v>2.552</v>
      </c>
    </row>
    <row r="428" spans="1:13">
      <c r="A428">
        <v>827802</v>
      </c>
      <c r="B428" s="6" t="s">
        <v>724</v>
      </c>
      <c r="C428" t="s">
        <v>725</v>
      </c>
      <c r="D428" t="s">
        <v>1</v>
      </c>
      <c r="E428" s="4">
        <v>1.2</v>
      </c>
      <c r="F428" s="5">
        <f t="shared" si="22"/>
        <v>2.2679999999999998</v>
      </c>
      <c r="G428" s="15">
        <f t="shared" si="20"/>
        <v>2.3490000000000002</v>
      </c>
      <c r="H428" s="16" t="str">
        <f t="shared" si="21"/>
        <v>VERSCHLUSSSCHRAUBE R3/8"</v>
      </c>
      <c r="J428" s="12">
        <v>827823</v>
      </c>
      <c r="K428" s="1" t="s">
        <v>744</v>
      </c>
      <c r="L428" s="2" t="s">
        <v>744</v>
      </c>
      <c r="M428" s="3">
        <v>2.7404999999999999</v>
      </c>
    </row>
    <row r="429" spans="1:13">
      <c r="A429">
        <v>827803</v>
      </c>
      <c r="B429" s="6" t="s">
        <v>726</v>
      </c>
      <c r="C429" t="s">
        <v>727</v>
      </c>
      <c r="D429" t="s">
        <v>1</v>
      </c>
      <c r="E429" s="4">
        <v>5.6</v>
      </c>
      <c r="F429" s="5">
        <f t="shared" si="22"/>
        <v>10.584</v>
      </c>
      <c r="G429" s="15">
        <f t="shared" si="20"/>
        <v>10.962</v>
      </c>
      <c r="H429" s="16" t="str">
        <f t="shared" si="21"/>
        <v>VERSCHLUSSSCHRAUBE R1/2"</v>
      </c>
      <c r="J429" s="12">
        <v>827824</v>
      </c>
      <c r="K429" s="1" t="s">
        <v>746</v>
      </c>
      <c r="L429" s="2" t="s">
        <v>746</v>
      </c>
      <c r="M429" s="3">
        <v>0.98599999999999999</v>
      </c>
    </row>
    <row r="430" spans="1:13">
      <c r="A430">
        <v>827804</v>
      </c>
      <c r="B430" s="6" t="s">
        <v>728</v>
      </c>
      <c r="C430" t="s">
        <v>729</v>
      </c>
      <c r="D430" t="s">
        <v>1</v>
      </c>
      <c r="E430" s="4">
        <v>0.6</v>
      </c>
      <c r="F430" s="5">
        <f t="shared" si="22"/>
        <v>1.1339999999999999</v>
      </c>
      <c r="G430" s="15">
        <f t="shared" si="20"/>
        <v>1.1745000000000001</v>
      </c>
      <c r="H430" s="16" t="str">
        <f t="shared" si="21"/>
        <v>VERSCHSCHR. M14X1,5</v>
      </c>
      <c r="J430" s="12">
        <v>827826</v>
      </c>
      <c r="K430" s="1" t="s">
        <v>972</v>
      </c>
      <c r="L430" s="2" t="s">
        <v>748</v>
      </c>
      <c r="M430" s="3">
        <v>1.5660000000000001</v>
      </c>
    </row>
    <row r="431" spans="1:13">
      <c r="A431">
        <v>827805</v>
      </c>
      <c r="B431" s="6" t="s">
        <v>730</v>
      </c>
      <c r="C431" t="s">
        <v>731</v>
      </c>
      <c r="D431" t="s">
        <v>1</v>
      </c>
      <c r="E431" s="4">
        <v>1.8</v>
      </c>
      <c r="F431" s="5">
        <f t="shared" si="22"/>
        <v>3.4019999999999997</v>
      </c>
      <c r="G431" s="15">
        <f t="shared" si="20"/>
        <v>3.5235000000000003</v>
      </c>
      <c r="H431" s="16" t="str">
        <f t="shared" si="21"/>
        <v>VERSCHLUSSSCHRAUBE M16X1,5</v>
      </c>
      <c r="J431" s="12">
        <v>827828</v>
      </c>
      <c r="K431" s="1" t="s">
        <v>973</v>
      </c>
      <c r="L431" s="2" t="s">
        <v>750</v>
      </c>
      <c r="M431" s="3">
        <v>2.1604999999999999</v>
      </c>
    </row>
    <row r="432" spans="1:13">
      <c r="A432">
        <v>827809</v>
      </c>
      <c r="B432" s="6" t="s">
        <v>732</v>
      </c>
      <c r="C432" t="s">
        <v>733</v>
      </c>
      <c r="D432" t="s">
        <v>1</v>
      </c>
      <c r="E432" s="4">
        <v>1.4</v>
      </c>
      <c r="F432" s="5">
        <f t="shared" si="22"/>
        <v>2.6459999999999999</v>
      </c>
      <c r="G432" s="15">
        <f t="shared" si="20"/>
        <v>2.7404999999999999</v>
      </c>
      <c r="H432" s="16" t="str">
        <f t="shared" si="21"/>
        <v>SCHRAUBE M6X16 DIN 921</v>
      </c>
      <c r="J432" s="12">
        <v>827829</v>
      </c>
      <c r="K432" s="1" t="s">
        <v>751</v>
      </c>
      <c r="L432" s="2" t="s">
        <v>751</v>
      </c>
      <c r="M432" s="3">
        <v>0.20300000000000001</v>
      </c>
    </row>
    <row r="433" spans="1:13">
      <c r="A433">
        <v>827810</v>
      </c>
      <c r="B433" s="6" t="s">
        <v>734</v>
      </c>
      <c r="C433" t="s">
        <v>735</v>
      </c>
      <c r="D433" t="s">
        <v>1</v>
      </c>
      <c r="E433" s="4">
        <v>1.4</v>
      </c>
      <c r="F433" s="5">
        <f t="shared" si="22"/>
        <v>2.6459999999999999</v>
      </c>
      <c r="G433" s="15">
        <f t="shared" si="20"/>
        <v>2.7404999999999999</v>
      </c>
      <c r="H433" s="16" t="str">
        <f t="shared" si="21"/>
        <v>RINGSCHRAUBE M8</v>
      </c>
      <c r="J433" s="12">
        <v>827830</v>
      </c>
      <c r="K433" s="1" t="s">
        <v>780</v>
      </c>
      <c r="L433" s="2" t="s">
        <v>753</v>
      </c>
      <c r="M433" s="3">
        <v>0.39150000000000001</v>
      </c>
    </row>
    <row r="434" spans="1:13">
      <c r="A434">
        <v>827812</v>
      </c>
      <c r="B434" s="6" t="s">
        <v>736</v>
      </c>
      <c r="C434" t="s">
        <v>737</v>
      </c>
      <c r="D434" t="s">
        <v>1</v>
      </c>
      <c r="E434" s="4">
        <v>4.8</v>
      </c>
      <c r="F434" s="5">
        <f t="shared" si="22"/>
        <v>9.0719999999999992</v>
      </c>
      <c r="G434" s="15">
        <f t="shared" si="20"/>
        <v>9.3960000000000008</v>
      </c>
      <c r="H434" s="16" t="str">
        <f t="shared" si="21"/>
        <v>RINGSCHRAUBE M12 DIN580--</v>
      </c>
      <c r="J434" s="12">
        <v>827832</v>
      </c>
      <c r="K434" s="1" t="s">
        <v>974</v>
      </c>
      <c r="L434" s="2" t="s">
        <v>755</v>
      </c>
      <c r="M434" s="3">
        <v>0.49299999999999999</v>
      </c>
    </row>
    <row r="435" spans="1:13">
      <c r="A435">
        <v>827813</v>
      </c>
      <c r="B435" s="6" t="s">
        <v>720</v>
      </c>
      <c r="C435" t="s">
        <v>738</v>
      </c>
      <c r="D435" t="s">
        <v>1</v>
      </c>
      <c r="E435" s="4">
        <v>0.65</v>
      </c>
      <c r="F435" s="5">
        <f t="shared" si="22"/>
        <v>1.2284999999999999</v>
      </c>
      <c r="G435" s="15">
        <f t="shared" si="20"/>
        <v>1.276</v>
      </c>
      <c r="H435" s="16" t="str">
        <f t="shared" si="21"/>
        <v>VERSCHSCHR.R 1/4" DIN 910</v>
      </c>
      <c r="J435" s="12">
        <v>827836</v>
      </c>
      <c r="K435" s="1" t="s">
        <v>975</v>
      </c>
      <c r="L435" s="2" t="s">
        <v>757</v>
      </c>
      <c r="M435" s="3">
        <v>0.68149999999999999</v>
      </c>
    </row>
    <row r="436" spans="1:13">
      <c r="A436">
        <v>827815</v>
      </c>
      <c r="B436" s="6" t="s">
        <v>720</v>
      </c>
      <c r="C436" t="s">
        <v>739</v>
      </c>
      <c r="D436" t="s">
        <v>1</v>
      </c>
      <c r="E436" s="4">
        <v>1.4</v>
      </c>
      <c r="F436" s="5">
        <f t="shared" si="22"/>
        <v>2.6459999999999999</v>
      </c>
      <c r="G436" s="15">
        <f t="shared" si="20"/>
        <v>2.7404999999999999</v>
      </c>
      <c r="H436" s="16" t="str">
        <f t="shared" si="21"/>
        <v>VERSCHLUSSSCHRAUBE R1/2"</v>
      </c>
      <c r="J436" s="12">
        <v>827842</v>
      </c>
      <c r="K436" s="1" t="s">
        <v>976</v>
      </c>
      <c r="L436" s="2" t="s">
        <v>759</v>
      </c>
      <c r="M436" s="3">
        <v>0.28999999999999998</v>
      </c>
    </row>
    <row r="437" spans="1:13">
      <c r="A437">
        <v>827820</v>
      </c>
      <c r="B437" s="6" t="s">
        <v>740</v>
      </c>
      <c r="C437" t="s">
        <v>741</v>
      </c>
      <c r="D437" t="s">
        <v>1</v>
      </c>
      <c r="E437" s="4">
        <v>2.2999999999999998</v>
      </c>
      <c r="F437" s="5">
        <f t="shared" si="22"/>
        <v>4.3469999999999995</v>
      </c>
      <c r="G437" s="15">
        <f t="shared" si="20"/>
        <v>4.5095000000000001</v>
      </c>
      <c r="H437" s="16" t="str">
        <f t="shared" si="21"/>
        <v>GEWINDESTIFT M12X020</v>
      </c>
      <c r="J437" s="12">
        <v>827843</v>
      </c>
      <c r="K437" s="1" t="s">
        <v>761</v>
      </c>
      <c r="L437" s="2" t="s">
        <v>761</v>
      </c>
      <c r="M437" s="3">
        <v>1.6674999999999998</v>
      </c>
    </row>
    <row r="438" spans="1:13">
      <c r="A438">
        <v>827821</v>
      </c>
      <c r="B438" s="6" t="s">
        <v>742</v>
      </c>
      <c r="C438" t="s">
        <v>743</v>
      </c>
      <c r="D438" t="s">
        <v>1</v>
      </c>
      <c r="E438" s="4">
        <v>1.3</v>
      </c>
      <c r="F438" s="5">
        <f t="shared" si="22"/>
        <v>2.4569999999999999</v>
      </c>
      <c r="G438" s="15">
        <f t="shared" si="20"/>
        <v>2.552</v>
      </c>
      <c r="H438" s="16" t="str">
        <f t="shared" si="21"/>
        <v>GEWINDESTIFT M12X025</v>
      </c>
      <c r="J438" s="12">
        <v>827845</v>
      </c>
      <c r="K438" s="1" t="s">
        <v>977</v>
      </c>
      <c r="L438" s="2" t="s">
        <v>763</v>
      </c>
      <c r="M438" s="3">
        <v>0.28999999999999998</v>
      </c>
    </row>
    <row r="439" spans="1:13">
      <c r="A439">
        <v>827823</v>
      </c>
      <c r="C439" t="s">
        <v>744</v>
      </c>
      <c r="D439" t="s">
        <v>1</v>
      </c>
      <c r="E439" s="4">
        <v>1.4</v>
      </c>
      <c r="F439" s="5">
        <f t="shared" si="22"/>
        <v>2.6459999999999999</v>
      </c>
      <c r="G439" s="15">
        <f t="shared" si="20"/>
        <v>2.7404999999999999</v>
      </c>
      <c r="H439" s="16" t="str">
        <f t="shared" si="21"/>
        <v>GEWINDESTIFT M08X020-A2</v>
      </c>
      <c r="J439" s="12">
        <v>827848</v>
      </c>
      <c r="K439" s="1" t="s">
        <v>978</v>
      </c>
      <c r="L439" s="2" t="s">
        <v>765</v>
      </c>
      <c r="M439" s="3">
        <v>0.78300000000000003</v>
      </c>
    </row>
    <row r="440" spans="1:13">
      <c r="A440">
        <v>827824</v>
      </c>
      <c r="B440" s="6" t="s">
        <v>745</v>
      </c>
      <c r="C440" t="s">
        <v>746</v>
      </c>
      <c r="D440" t="s">
        <v>1</v>
      </c>
      <c r="E440" s="4">
        <v>0.5</v>
      </c>
      <c r="F440" s="5">
        <f t="shared" si="22"/>
        <v>0.94499999999999995</v>
      </c>
      <c r="G440" s="15">
        <f t="shared" si="20"/>
        <v>0.98599999999999999</v>
      </c>
      <c r="H440" s="16" t="str">
        <f t="shared" si="21"/>
        <v>GEWINDESTIFT M04X008-A2</v>
      </c>
      <c r="J440" s="12">
        <v>827849</v>
      </c>
      <c r="K440" s="1" t="s">
        <v>767</v>
      </c>
      <c r="L440" s="2" t="s">
        <v>767</v>
      </c>
      <c r="M440" s="3">
        <v>0.20300000000000001</v>
      </c>
    </row>
    <row r="441" spans="1:13">
      <c r="A441">
        <v>827826</v>
      </c>
      <c r="B441" s="6" t="s">
        <v>747</v>
      </c>
      <c r="C441" t="s">
        <v>748</v>
      </c>
      <c r="D441" t="s">
        <v>1</v>
      </c>
      <c r="E441" s="4">
        <v>0.8</v>
      </c>
      <c r="F441" s="5">
        <f t="shared" si="22"/>
        <v>1.512</v>
      </c>
      <c r="G441" s="15">
        <f t="shared" si="20"/>
        <v>1.5660000000000001</v>
      </c>
      <c r="H441" s="16" t="str">
        <f t="shared" si="21"/>
        <v>GEWINDESTIFT M10X010</v>
      </c>
      <c r="J441" s="12">
        <v>827850</v>
      </c>
      <c r="K441" s="1" t="s">
        <v>769</v>
      </c>
      <c r="L441" s="2" t="s">
        <v>769</v>
      </c>
      <c r="M441" s="3">
        <v>0.88449999999999995</v>
      </c>
    </row>
    <row r="442" spans="1:13">
      <c r="A442">
        <v>827828</v>
      </c>
      <c r="B442" s="6" t="s">
        <v>749</v>
      </c>
      <c r="C442" t="s">
        <v>750</v>
      </c>
      <c r="D442" t="s">
        <v>1</v>
      </c>
      <c r="E442" s="4">
        <v>1.1000000000000001</v>
      </c>
      <c r="F442" s="5">
        <f t="shared" si="22"/>
        <v>2.0790000000000002</v>
      </c>
      <c r="G442" s="15">
        <f t="shared" si="20"/>
        <v>2.1604999999999999</v>
      </c>
      <c r="H442" s="16" t="str">
        <f t="shared" si="21"/>
        <v>GEWINDESTIFT M12X012</v>
      </c>
      <c r="J442" s="12">
        <v>827851</v>
      </c>
      <c r="K442" s="1" t="s">
        <v>771</v>
      </c>
      <c r="L442" s="2" t="s">
        <v>771</v>
      </c>
      <c r="M442" s="3">
        <v>0.20300000000000001</v>
      </c>
    </row>
    <row r="443" spans="1:13">
      <c r="A443">
        <v>827829</v>
      </c>
      <c r="C443" t="s">
        <v>751</v>
      </c>
      <c r="D443" t="s">
        <v>1</v>
      </c>
      <c r="E443" s="4">
        <v>0.1</v>
      </c>
      <c r="F443" s="5">
        <f t="shared" si="22"/>
        <v>0.189</v>
      </c>
      <c r="G443" s="15">
        <f t="shared" si="20"/>
        <v>0.20300000000000001</v>
      </c>
      <c r="H443" s="16" t="str">
        <f t="shared" si="21"/>
        <v>GEWINDESTIFT M08X008-45H</v>
      </c>
      <c r="J443" s="12">
        <v>827853</v>
      </c>
      <c r="K443" s="1" t="s">
        <v>979</v>
      </c>
      <c r="L443" s="2" t="s">
        <v>772</v>
      </c>
      <c r="M443" s="3">
        <v>0.39150000000000001</v>
      </c>
    </row>
    <row r="444" spans="1:13">
      <c r="A444">
        <v>827830</v>
      </c>
      <c r="B444" s="6" t="s">
        <v>752</v>
      </c>
      <c r="C444" t="s">
        <v>753</v>
      </c>
      <c r="D444" t="s">
        <v>1</v>
      </c>
      <c r="E444" s="4">
        <v>0.2</v>
      </c>
      <c r="F444" s="5">
        <f t="shared" si="22"/>
        <v>0.378</v>
      </c>
      <c r="G444" s="15">
        <f t="shared" si="20"/>
        <v>0.39150000000000001</v>
      </c>
      <c r="H444" s="16" t="str">
        <f t="shared" si="21"/>
        <v>GEWINDESTIFT M08X015-45H</v>
      </c>
      <c r="J444" s="12">
        <v>827854</v>
      </c>
      <c r="K444" s="1" t="s">
        <v>774</v>
      </c>
      <c r="L444" s="2" t="s">
        <v>774</v>
      </c>
      <c r="M444" s="3">
        <v>0.78300000000000003</v>
      </c>
    </row>
    <row r="445" spans="1:13">
      <c r="A445">
        <v>827832</v>
      </c>
      <c r="B445" s="6" t="s">
        <v>754</v>
      </c>
      <c r="C445" t="s">
        <v>755</v>
      </c>
      <c r="D445" t="s">
        <v>1</v>
      </c>
      <c r="E445" s="4">
        <v>0.25</v>
      </c>
      <c r="F445" s="5">
        <f t="shared" si="22"/>
        <v>0.47249999999999998</v>
      </c>
      <c r="G445" s="15">
        <f t="shared" si="20"/>
        <v>0.49299999999999999</v>
      </c>
      <c r="H445" s="16" t="str">
        <f t="shared" si="21"/>
        <v>GEWINDESTIFT M10X020</v>
      </c>
      <c r="J445" s="12">
        <v>827855</v>
      </c>
      <c r="K445" s="1" t="s">
        <v>980</v>
      </c>
      <c r="L445" s="2" t="s">
        <v>776</v>
      </c>
      <c r="M445" s="3">
        <v>0.28999999999999998</v>
      </c>
    </row>
    <row r="446" spans="1:13">
      <c r="A446">
        <v>827836</v>
      </c>
      <c r="B446" s="6" t="s">
        <v>756</v>
      </c>
      <c r="C446" t="s">
        <v>757</v>
      </c>
      <c r="D446" t="s">
        <v>1</v>
      </c>
      <c r="E446" s="4">
        <v>0.35</v>
      </c>
      <c r="F446" s="5">
        <f t="shared" si="22"/>
        <v>0.66149999999999998</v>
      </c>
      <c r="G446" s="15">
        <f t="shared" si="20"/>
        <v>0.68149999999999999</v>
      </c>
      <c r="H446" s="16" t="str">
        <f t="shared" si="21"/>
        <v>GEWINDESTIFT M10X025</v>
      </c>
      <c r="J446" s="12">
        <v>827857</v>
      </c>
      <c r="K446" s="1" t="s">
        <v>981</v>
      </c>
      <c r="L446" s="2" t="s">
        <v>778</v>
      </c>
      <c r="M446" s="3">
        <v>0.68149999999999999</v>
      </c>
    </row>
    <row r="447" spans="1:13">
      <c r="A447">
        <v>827842</v>
      </c>
      <c r="B447" s="6" t="s">
        <v>758</v>
      </c>
      <c r="C447" t="s">
        <v>759</v>
      </c>
      <c r="D447" t="s">
        <v>1</v>
      </c>
      <c r="E447" s="4">
        <v>0.15</v>
      </c>
      <c r="F447" s="5">
        <f t="shared" si="22"/>
        <v>0.28349999999999997</v>
      </c>
      <c r="G447" s="15">
        <f t="shared" si="20"/>
        <v>0.28999999999999998</v>
      </c>
      <c r="H447" s="16" t="str">
        <f t="shared" si="21"/>
        <v>GEWINDESTIFT M06X020</v>
      </c>
      <c r="J447" s="12">
        <v>827859</v>
      </c>
      <c r="K447" s="1" t="s">
        <v>780</v>
      </c>
      <c r="L447" s="2" t="s">
        <v>780</v>
      </c>
      <c r="M447" s="3">
        <v>0.68149999999999999</v>
      </c>
    </row>
    <row r="448" spans="1:13">
      <c r="A448">
        <v>827843</v>
      </c>
      <c r="B448" s="6" t="s">
        <v>760</v>
      </c>
      <c r="C448" t="s">
        <v>761</v>
      </c>
      <c r="D448" t="s">
        <v>1</v>
      </c>
      <c r="E448" s="4">
        <v>0.85</v>
      </c>
      <c r="F448" s="5">
        <f t="shared" si="22"/>
        <v>1.6064999999999998</v>
      </c>
      <c r="G448" s="15">
        <f t="shared" si="20"/>
        <v>1.6674999999999998</v>
      </c>
      <c r="H448" s="16" t="str">
        <f t="shared" si="21"/>
        <v>GEWINDESTIFT M06X025-A2</v>
      </c>
      <c r="J448" s="12">
        <v>827862</v>
      </c>
      <c r="K448" s="1" t="s">
        <v>974</v>
      </c>
      <c r="L448" s="2" t="s">
        <v>782</v>
      </c>
      <c r="M448" s="3">
        <v>2.3490000000000002</v>
      </c>
    </row>
    <row r="449" spans="1:13">
      <c r="A449">
        <v>827845</v>
      </c>
      <c r="B449" s="6" t="s">
        <v>762</v>
      </c>
      <c r="C449" t="s">
        <v>763</v>
      </c>
      <c r="D449" t="s">
        <v>1</v>
      </c>
      <c r="E449" s="4">
        <v>0.15</v>
      </c>
      <c r="F449" s="5">
        <f t="shared" si="22"/>
        <v>0.28349999999999997</v>
      </c>
      <c r="G449" s="15">
        <f t="shared" si="20"/>
        <v>0.28999999999999998</v>
      </c>
      <c r="H449" s="16" t="str">
        <f t="shared" si="21"/>
        <v>GEWINDESTIFT M08X020</v>
      </c>
      <c r="J449" s="12">
        <v>827863</v>
      </c>
      <c r="K449" s="1" t="s">
        <v>784</v>
      </c>
      <c r="L449" s="2" t="s">
        <v>784</v>
      </c>
      <c r="M449" s="3">
        <v>0.49299999999999999</v>
      </c>
    </row>
    <row r="450" spans="1:13">
      <c r="A450">
        <v>827848</v>
      </c>
      <c r="B450" s="6" t="s">
        <v>764</v>
      </c>
      <c r="C450" t="s">
        <v>765</v>
      </c>
      <c r="D450" t="s">
        <v>1</v>
      </c>
      <c r="E450" s="4">
        <v>0.4</v>
      </c>
      <c r="F450" s="5">
        <f t="shared" si="22"/>
        <v>0.75600000000000001</v>
      </c>
      <c r="G450" s="15">
        <f t="shared" ref="G450:G473" si="23">IFERROR(VLOOKUP($A450,$J:$M,4,0),IFERROR(VLOOKUP($A450&amp;"",$J:$M,4,0),"--"))</f>
        <v>0.78300000000000003</v>
      </c>
      <c r="H450" s="16" t="str">
        <f t="shared" ref="H450:H473" si="24">IFERROR(VLOOKUP($A450,$J:$K,2,0),IFERROR(VLOOKUP($A450&amp;"",$J:$K,2,0),"--"))</f>
        <v>GEWINDESTIFT M04X006</v>
      </c>
      <c r="J450" s="12">
        <v>827865</v>
      </c>
      <c r="K450" s="1" t="s">
        <v>982</v>
      </c>
      <c r="L450" s="2" t="s">
        <v>786</v>
      </c>
      <c r="M450" s="3">
        <v>0.20300000000000001</v>
      </c>
    </row>
    <row r="451" spans="1:13">
      <c r="A451">
        <v>827849</v>
      </c>
      <c r="B451" s="6" t="s">
        <v>766</v>
      </c>
      <c r="C451" t="s">
        <v>767</v>
      </c>
      <c r="D451" t="s">
        <v>1</v>
      </c>
      <c r="E451" s="4">
        <v>0.1</v>
      </c>
      <c r="F451" s="5">
        <f t="shared" si="22"/>
        <v>0.189</v>
      </c>
      <c r="G451" s="15">
        <f t="shared" si="23"/>
        <v>0.20300000000000001</v>
      </c>
      <c r="H451" s="16" t="str">
        <f t="shared" si="24"/>
        <v>GEWINDESTIFT M05X006-45H</v>
      </c>
      <c r="J451" s="12">
        <v>827867</v>
      </c>
      <c r="K451" s="1" t="s">
        <v>769</v>
      </c>
      <c r="L451" s="2" t="s">
        <v>769</v>
      </c>
      <c r="M451" s="3">
        <v>0.20300000000000001</v>
      </c>
    </row>
    <row r="452" spans="1:13">
      <c r="A452">
        <v>827850</v>
      </c>
      <c r="B452" s="6" t="s">
        <v>768</v>
      </c>
      <c r="C452" t="s">
        <v>769</v>
      </c>
      <c r="D452" t="s">
        <v>1</v>
      </c>
      <c r="E452" s="4">
        <v>0.45</v>
      </c>
      <c r="F452" s="5">
        <f t="shared" si="22"/>
        <v>0.85049999999999992</v>
      </c>
      <c r="G452" s="15">
        <f t="shared" si="23"/>
        <v>0.88449999999999995</v>
      </c>
      <c r="H452" s="16" t="str">
        <f t="shared" si="24"/>
        <v>GEWINDESTIFT M05X008-45H</v>
      </c>
      <c r="J452" s="12">
        <v>827869</v>
      </c>
      <c r="K452" s="1" t="s">
        <v>788</v>
      </c>
      <c r="L452" s="2" t="s">
        <v>788</v>
      </c>
      <c r="M452" s="3">
        <v>0.20300000000000001</v>
      </c>
    </row>
    <row r="453" spans="1:13">
      <c r="A453">
        <v>827851</v>
      </c>
      <c r="B453" s="6" t="s">
        <v>770</v>
      </c>
      <c r="C453" t="s">
        <v>771</v>
      </c>
      <c r="D453" t="s">
        <v>1</v>
      </c>
      <c r="E453" s="4">
        <v>0.1</v>
      </c>
      <c r="F453" s="5">
        <f t="shared" si="22"/>
        <v>0.189</v>
      </c>
      <c r="G453" s="15">
        <f t="shared" si="23"/>
        <v>0.20300000000000001</v>
      </c>
      <c r="H453" s="16" t="str">
        <f t="shared" si="24"/>
        <v>GEWINDESTIFT M05X010-45H</v>
      </c>
      <c r="J453" s="12">
        <v>827870</v>
      </c>
      <c r="K453" s="1" t="s">
        <v>979</v>
      </c>
      <c r="L453" s="2" t="s">
        <v>790</v>
      </c>
      <c r="M453" s="3">
        <v>0.98599999999999999</v>
      </c>
    </row>
    <row r="454" spans="1:13">
      <c r="A454">
        <v>827853</v>
      </c>
      <c r="B454" s="6" t="s">
        <v>471</v>
      </c>
      <c r="C454" t="s">
        <v>772</v>
      </c>
      <c r="D454" t="s">
        <v>1</v>
      </c>
      <c r="E454" s="4">
        <v>0.2</v>
      </c>
      <c r="F454" s="5">
        <f t="shared" si="22"/>
        <v>0.378</v>
      </c>
      <c r="G454" s="15">
        <f t="shared" si="23"/>
        <v>0.39150000000000001</v>
      </c>
      <c r="H454" s="16" t="str">
        <f t="shared" si="24"/>
        <v>GEWINDESTIFT M06X008</v>
      </c>
      <c r="J454" s="12">
        <v>827871</v>
      </c>
      <c r="K454" s="1" t="s">
        <v>774</v>
      </c>
      <c r="L454" s="2" t="s">
        <v>774</v>
      </c>
      <c r="M454" s="3">
        <v>0.78300000000000003</v>
      </c>
    </row>
    <row r="455" spans="1:13">
      <c r="A455">
        <v>827854</v>
      </c>
      <c r="B455" s="6" t="s">
        <v>773</v>
      </c>
      <c r="C455" t="s">
        <v>774</v>
      </c>
      <c r="D455" t="s">
        <v>1</v>
      </c>
      <c r="E455" s="4">
        <v>0.4</v>
      </c>
      <c r="F455" s="5">
        <f t="shared" si="22"/>
        <v>0.75600000000000001</v>
      </c>
      <c r="G455" s="15">
        <f t="shared" si="23"/>
        <v>0.78300000000000003</v>
      </c>
      <c r="H455" s="16" t="str">
        <f t="shared" si="24"/>
        <v>GEWINDESTIFT M06X010-45H</v>
      </c>
      <c r="J455" s="12">
        <v>827872</v>
      </c>
      <c r="K455" s="1" t="s">
        <v>983</v>
      </c>
      <c r="L455" s="2" t="s">
        <v>793</v>
      </c>
      <c r="M455" s="3">
        <v>0.98599999999999999</v>
      </c>
    </row>
    <row r="456" spans="1:13">
      <c r="A456">
        <v>827855</v>
      </c>
      <c r="B456" s="6" t="s">
        <v>775</v>
      </c>
      <c r="C456" t="s">
        <v>776</v>
      </c>
      <c r="D456" t="s">
        <v>1</v>
      </c>
      <c r="E456" s="4">
        <v>0.15</v>
      </c>
      <c r="F456" s="5">
        <f t="shared" si="22"/>
        <v>0.28349999999999997</v>
      </c>
      <c r="G456" s="15">
        <f t="shared" si="23"/>
        <v>0.28999999999999998</v>
      </c>
      <c r="H456" s="16" t="str">
        <f t="shared" si="24"/>
        <v>GEWINDESTIFT M06X012</v>
      </c>
      <c r="J456" s="12">
        <v>827873</v>
      </c>
      <c r="K456" s="1" t="s">
        <v>776</v>
      </c>
      <c r="L456" s="2" t="s">
        <v>776</v>
      </c>
      <c r="M456" s="3">
        <v>0.39150000000000001</v>
      </c>
    </row>
    <row r="457" spans="1:13">
      <c r="A457">
        <v>827857</v>
      </c>
      <c r="B457" s="6" t="s">
        <v>777</v>
      </c>
      <c r="C457" t="s">
        <v>778</v>
      </c>
      <c r="D457" t="s">
        <v>1</v>
      </c>
      <c r="E457" s="4">
        <v>0.35</v>
      </c>
      <c r="F457" s="5">
        <f t="shared" si="22"/>
        <v>0.66149999999999998</v>
      </c>
      <c r="G457" s="15">
        <f t="shared" si="23"/>
        <v>0.68149999999999999</v>
      </c>
      <c r="H457" s="16" t="str">
        <f t="shared" si="24"/>
        <v>GEWINDESTIFT M06X025</v>
      </c>
      <c r="J457" s="12">
        <v>827876</v>
      </c>
      <c r="K457" s="1" t="s">
        <v>984</v>
      </c>
      <c r="L457" s="2" t="s">
        <v>795</v>
      </c>
      <c r="M457" s="3">
        <v>0.68149999999999999</v>
      </c>
    </row>
    <row r="458" spans="1:13">
      <c r="A458">
        <v>827859</v>
      </c>
      <c r="B458" s="6" t="s">
        <v>779</v>
      </c>
      <c r="C458" t="s">
        <v>780</v>
      </c>
      <c r="D458" t="s">
        <v>1</v>
      </c>
      <c r="E458" s="4">
        <v>0.35</v>
      </c>
      <c r="F458" s="5">
        <f t="shared" si="22"/>
        <v>0.66149999999999998</v>
      </c>
      <c r="G458" s="15">
        <f t="shared" si="23"/>
        <v>0.68149999999999999</v>
      </c>
      <c r="H458" s="16" t="str">
        <f t="shared" si="24"/>
        <v>GEWINDESTIFT M08X015-45H</v>
      </c>
      <c r="J458" s="12">
        <v>827877</v>
      </c>
      <c r="K458" s="1" t="s">
        <v>985</v>
      </c>
      <c r="L458" s="2" t="s">
        <v>797</v>
      </c>
      <c r="M458" s="3">
        <v>0.59449999999999992</v>
      </c>
    </row>
    <row r="459" spans="1:13">
      <c r="A459">
        <v>827862</v>
      </c>
      <c r="B459" s="6" t="s">
        <v>781</v>
      </c>
      <c r="C459" t="s">
        <v>782</v>
      </c>
      <c r="D459" t="s">
        <v>1</v>
      </c>
      <c r="E459" s="4">
        <v>1.2</v>
      </c>
      <c r="F459" s="5">
        <f t="shared" si="22"/>
        <v>2.2679999999999998</v>
      </c>
      <c r="G459" s="15">
        <f t="shared" si="23"/>
        <v>2.3490000000000002</v>
      </c>
      <c r="H459" s="16" t="str">
        <f t="shared" si="24"/>
        <v>GEWINDESTIFT M10X020</v>
      </c>
      <c r="J459" s="12">
        <v>827878</v>
      </c>
      <c r="K459" s="1" t="s">
        <v>799</v>
      </c>
      <c r="L459" s="2" t="s">
        <v>799</v>
      </c>
      <c r="M459" s="3">
        <v>0.28999999999999998</v>
      </c>
    </row>
    <row r="460" spans="1:13">
      <c r="A460">
        <v>827863</v>
      </c>
      <c r="B460" s="6" t="s">
        <v>783</v>
      </c>
      <c r="C460" t="s">
        <v>784</v>
      </c>
      <c r="D460" t="s">
        <v>1</v>
      </c>
      <c r="E460" s="4">
        <v>0.25</v>
      </c>
      <c r="F460" s="5">
        <f t="shared" si="22"/>
        <v>0.47249999999999998</v>
      </c>
      <c r="G460" s="15">
        <f t="shared" si="23"/>
        <v>0.49299999999999999</v>
      </c>
      <c r="H460" s="16" t="str">
        <f t="shared" si="24"/>
        <v>GEWINDESTIFT M10X035-45H</v>
      </c>
      <c r="J460" s="12">
        <v>827880</v>
      </c>
      <c r="K460" s="1" t="s">
        <v>986</v>
      </c>
      <c r="L460" s="2" t="s">
        <v>801</v>
      </c>
      <c r="M460" s="3">
        <v>0.59449999999999992</v>
      </c>
    </row>
    <row r="461" spans="1:13">
      <c r="A461">
        <v>827865</v>
      </c>
      <c r="B461" s="6" t="s">
        <v>785</v>
      </c>
      <c r="C461" t="s">
        <v>786</v>
      </c>
      <c r="D461" t="s">
        <v>1</v>
      </c>
      <c r="E461" s="4">
        <v>0.1</v>
      </c>
      <c r="F461" s="5">
        <f t="shared" si="22"/>
        <v>0.189</v>
      </c>
      <c r="G461" s="15">
        <f t="shared" si="23"/>
        <v>0.20300000000000001</v>
      </c>
      <c r="H461" s="16" t="str">
        <f t="shared" si="24"/>
        <v>GEWINDESTIFT M05X005</v>
      </c>
      <c r="J461" s="12">
        <v>827881</v>
      </c>
      <c r="K461" s="1" t="s">
        <v>803</v>
      </c>
      <c r="L461" s="2" t="s">
        <v>803</v>
      </c>
      <c r="M461" s="3">
        <v>1.1745000000000001</v>
      </c>
    </row>
    <row r="462" spans="1:13">
      <c r="A462">
        <v>827867</v>
      </c>
      <c r="C462" t="s">
        <v>769</v>
      </c>
      <c r="D462" t="s">
        <v>1</v>
      </c>
      <c r="E462" s="4">
        <v>0.1</v>
      </c>
      <c r="F462" s="5">
        <f t="shared" si="22"/>
        <v>0.189</v>
      </c>
      <c r="G462" s="15">
        <f t="shared" si="23"/>
        <v>0.20300000000000001</v>
      </c>
      <c r="H462" s="16" t="str">
        <f t="shared" si="24"/>
        <v>GEWINDESTIFT M05X008-45H</v>
      </c>
      <c r="J462" s="12">
        <v>827883</v>
      </c>
      <c r="K462" s="1" t="s">
        <v>987</v>
      </c>
      <c r="L462" s="2" t="s">
        <v>805</v>
      </c>
      <c r="M462" s="3">
        <v>0.20300000000000001</v>
      </c>
    </row>
    <row r="463" spans="1:13">
      <c r="A463">
        <v>827869</v>
      </c>
      <c r="B463" s="6" t="s">
        <v>787</v>
      </c>
      <c r="C463" t="s">
        <v>788</v>
      </c>
      <c r="D463" t="s">
        <v>1</v>
      </c>
      <c r="E463" s="4">
        <v>0.1</v>
      </c>
      <c r="F463" s="5">
        <f t="shared" si="22"/>
        <v>0.189</v>
      </c>
      <c r="G463" s="15">
        <f t="shared" si="23"/>
        <v>0.20300000000000001</v>
      </c>
      <c r="H463" s="16" t="str">
        <f t="shared" si="24"/>
        <v>GEWINDESTIFT M06X006-45H</v>
      </c>
      <c r="J463" s="12">
        <v>827884</v>
      </c>
      <c r="K463" s="1" t="s">
        <v>988</v>
      </c>
      <c r="L463" s="2" t="s">
        <v>988</v>
      </c>
      <c r="M463" s="3">
        <v>0.10150000000000001</v>
      </c>
    </row>
    <row r="464" spans="1:13">
      <c r="A464">
        <v>827870</v>
      </c>
      <c r="B464" s="6" t="s">
        <v>789</v>
      </c>
      <c r="C464" t="s">
        <v>790</v>
      </c>
      <c r="D464" t="s">
        <v>1</v>
      </c>
      <c r="E464" s="4">
        <v>0.5</v>
      </c>
      <c r="F464" s="5">
        <f t="shared" ref="F464:F473" si="25">E464*1.89</f>
        <v>0.94499999999999995</v>
      </c>
      <c r="G464" s="15">
        <f t="shared" si="23"/>
        <v>0.98599999999999999</v>
      </c>
      <c r="H464" s="16" t="str">
        <f t="shared" si="24"/>
        <v>GEWINDESTIFT M06X008</v>
      </c>
      <c r="J464" s="12">
        <v>827885</v>
      </c>
      <c r="K464" s="1" t="s">
        <v>989</v>
      </c>
      <c r="L464" s="2" t="s">
        <v>989</v>
      </c>
      <c r="M464" s="3">
        <v>0.10150000000000001</v>
      </c>
    </row>
    <row r="465" spans="1:13">
      <c r="A465">
        <v>827871</v>
      </c>
      <c r="B465" s="6" t="s">
        <v>791</v>
      </c>
      <c r="C465" t="s">
        <v>774</v>
      </c>
      <c r="D465" t="s">
        <v>1</v>
      </c>
      <c r="E465" s="4">
        <v>0.4</v>
      </c>
      <c r="F465" s="5">
        <f t="shared" si="25"/>
        <v>0.75600000000000001</v>
      </c>
      <c r="G465" s="15">
        <f t="shared" si="23"/>
        <v>0.78300000000000003</v>
      </c>
      <c r="H465" s="16" t="str">
        <f t="shared" si="24"/>
        <v>GEWINDESTIFT M06X010-45H</v>
      </c>
      <c r="J465" s="12">
        <v>827887</v>
      </c>
      <c r="K465" s="1" t="s">
        <v>990</v>
      </c>
      <c r="L465" s="2" t="s">
        <v>990</v>
      </c>
      <c r="M465" s="3">
        <v>0.10150000000000001</v>
      </c>
    </row>
    <row r="466" spans="1:13">
      <c r="A466">
        <v>827872</v>
      </c>
      <c r="B466" s="6" t="s">
        <v>792</v>
      </c>
      <c r="C466" t="s">
        <v>793</v>
      </c>
      <c r="D466" t="s">
        <v>1</v>
      </c>
      <c r="E466" s="4">
        <v>0.5</v>
      </c>
      <c r="F466" s="5">
        <f t="shared" si="25"/>
        <v>0.94499999999999995</v>
      </c>
      <c r="G466" s="15">
        <f t="shared" si="23"/>
        <v>0.98599999999999999</v>
      </c>
      <c r="H466" s="16" t="str">
        <f t="shared" si="24"/>
        <v>GEWINDESTIFT M06X010</v>
      </c>
      <c r="J466" s="12">
        <v>827888</v>
      </c>
      <c r="K466" s="1" t="s">
        <v>987</v>
      </c>
      <c r="L466" s="2" t="s">
        <v>991</v>
      </c>
      <c r="M466" s="3">
        <v>0.10150000000000001</v>
      </c>
    </row>
    <row r="467" spans="1:13">
      <c r="A467">
        <v>827873</v>
      </c>
      <c r="B467" s="6" t="s">
        <v>794</v>
      </c>
      <c r="C467" t="s">
        <v>776</v>
      </c>
      <c r="D467" t="s">
        <v>1</v>
      </c>
      <c r="E467" s="4">
        <v>0.2</v>
      </c>
      <c r="F467" s="5">
        <f t="shared" si="25"/>
        <v>0.378</v>
      </c>
      <c r="G467" s="15">
        <f t="shared" si="23"/>
        <v>0.39150000000000001</v>
      </c>
      <c r="H467" s="16" t="str">
        <f t="shared" si="24"/>
        <v>GEWINDESTIFT M06X012-45H</v>
      </c>
      <c r="J467" s="12">
        <v>827890</v>
      </c>
      <c r="K467" s="1" t="s">
        <v>992</v>
      </c>
      <c r="L467" s="2" t="s">
        <v>992</v>
      </c>
      <c r="M467" s="3">
        <v>0.20300000000000001</v>
      </c>
    </row>
    <row r="468" spans="1:13">
      <c r="A468">
        <v>827876</v>
      </c>
      <c r="C468" t="s">
        <v>795</v>
      </c>
      <c r="D468" t="s">
        <v>1</v>
      </c>
      <c r="E468" s="4">
        <v>0.35</v>
      </c>
      <c r="F468" s="5">
        <f t="shared" si="25"/>
        <v>0.66149999999999998</v>
      </c>
      <c r="G468" s="15">
        <f t="shared" si="23"/>
        <v>0.68149999999999999</v>
      </c>
      <c r="H468" s="16" t="str">
        <f t="shared" si="24"/>
        <v>GEWINDESTIFT M08X010</v>
      </c>
      <c r="J468" s="12">
        <v>827892</v>
      </c>
      <c r="K468" s="1" t="s">
        <v>993</v>
      </c>
      <c r="L468" s="2" t="s">
        <v>993</v>
      </c>
      <c r="M468" s="3">
        <v>0.20300000000000001</v>
      </c>
    </row>
    <row r="469" spans="1:13">
      <c r="A469">
        <v>827877</v>
      </c>
      <c r="B469" s="6" t="s">
        <v>796</v>
      </c>
      <c r="C469" t="s">
        <v>797</v>
      </c>
      <c r="D469" t="s">
        <v>1</v>
      </c>
      <c r="E469" s="4">
        <v>0.3</v>
      </c>
      <c r="F469" s="5">
        <f t="shared" si="25"/>
        <v>0.56699999999999995</v>
      </c>
      <c r="G469" s="15">
        <f t="shared" si="23"/>
        <v>0.59449999999999992</v>
      </c>
      <c r="H469" s="16" t="str">
        <f t="shared" si="24"/>
        <v>GEWINDESTIFT M08X012</v>
      </c>
      <c r="J469" s="12">
        <v>827893</v>
      </c>
      <c r="K469" s="1" t="s">
        <v>994</v>
      </c>
      <c r="L469" s="2" t="s">
        <v>995</v>
      </c>
      <c r="M469" s="3">
        <v>0.28999999999999998</v>
      </c>
    </row>
    <row r="470" spans="1:13">
      <c r="A470">
        <v>827878</v>
      </c>
      <c r="B470" s="6" t="s">
        <v>798</v>
      </c>
      <c r="C470" t="s">
        <v>799</v>
      </c>
      <c r="D470" t="s">
        <v>1</v>
      </c>
      <c r="E470" s="4">
        <v>0.15</v>
      </c>
      <c r="F470" s="5">
        <f t="shared" si="25"/>
        <v>0.28349999999999997</v>
      </c>
      <c r="G470" s="15">
        <f t="shared" si="23"/>
        <v>0.28999999999999998</v>
      </c>
      <c r="H470" s="16" t="str">
        <f t="shared" si="24"/>
        <v>GEWINDESTIFT M08X016-45H</v>
      </c>
      <c r="J470" s="12">
        <v>827894</v>
      </c>
      <c r="K470" s="1" t="s">
        <v>996</v>
      </c>
      <c r="L470" s="2" t="s">
        <v>996</v>
      </c>
      <c r="M470" s="3">
        <v>0.10150000000000001</v>
      </c>
    </row>
    <row r="471" spans="1:13">
      <c r="A471">
        <v>827880</v>
      </c>
      <c r="B471" s="6" t="s">
        <v>800</v>
      </c>
      <c r="C471" t="s">
        <v>801</v>
      </c>
      <c r="D471" t="s">
        <v>1</v>
      </c>
      <c r="E471" s="4">
        <v>0.3</v>
      </c>
      <c r="F471" s="5">
        <f t="shared" si="25"/>
        <v>0.56699999999999995</v>
      </c>
      <c r="G471" s="15">
        <f t="shared" si="23"/>
        <v>0.59449999999999992</v>
      </c>
      <c r="H471" s="16" t="str">
        <f t="shared" si="24"/>
        <v>GEWINDESTIFT M10X012</v>
      </c>
      <c r="J471" s="12">
        <v>827896</v>
      </c>
      <c r="K471" s="1" t="s">
        <v>997</v>
      </c>
      <c r="L471" s="2" t="s">
        <v>997</v>
      </c>
      <c r="M471" s="3">
        <v>0.20300000000000001</v>
      </c>
    </row>
    <row r="472" spans="1:13">
      <c r="A472">
        <v>827881</v>
      </c>
      <c r="B472" s="6" t="s">
        <v>802</v>
      </c>
      <c r="C472" t="s">
        <v>803</v>
      </c>
      <c r="D472" t="s">
        <v>1</v>
      </c>
      <c r="E472" s="4">
        <v>0.6</v>
      </c>
      <c r="F472" s="5">
        <f t="shared" si="25"/>
        <v>1.1339999999999999</v>
      </c>
      <c r="G472" s="15">
        <f t="shared" si="23"/>
        <v>1.1745000000000001</v>
      </c>
      <c r="H472" s="16" t="str">
        <f t="shared" si="24"/>
        <v>GEWINDESTIFT M16X030-45H</v>
      </c>
      <c r="J472" s="12">
        <v>827900</v>
      </c>
      <c r="K472" s="1" t="s">
        <v>987</v>
      </c>
      <c r="L472" s="2" t="s">
        <v>998</v>
      </c>
      <c r="M472" s="3">
        <v>0.59449999999999992</v>
      </c>
    </row>
    <row r="473" spans="1:13">
      <c r="A473">
        <v>827883</v>
      </c>
      <c r="B473" s="6" t="s">
        <v>804</v>
      </c>
      <c r="C473" t="s">
        <v>805</v>
      </c>
      <c r="D473" t="s">
        <v>1</v>
      </c>
      <c r="E473" s="4">
        <v>0.1</v>
      </c>
      <c r="F473" s="5">
        <f t="shared" si="25"/>
        <v>0.189</v>
      </c>
      <c r="G473" s="15">
        <f t="shared" si="23"/>
        <v>0.20300000000000001</v>
      </c>
      <c r="H473" s="16" t="str">
        <f t="shared" si="24"/>
        <v>SCHUTZSTOPFEN</v>
      </c>
      <c r="J473" s="12">
        <v>827901</v>
      </c>
      <c r="K473" s="1" t="s">
        <v>999</v>
      </c>
      <c r="L473" s="2" t="s">
        <v>999</v>
      </c>
      <c r="M473" s="3">
        <v>0.39150000000000001</v>
      </c>
    </row>
    <row r="474" spans="1:13">
      <c r="J474" s="12">
        <v>827902</v>
      </c>
      <c r="K474" s="1" t="s">
        <v>1000</v>
      </c>
      <c r="L474" s="2" t="s">
        <v>1000</v>
      </c>
      <c r="M474" s="3">
        <v>0.39150000000000001</v>
      </c>
    </row>
    <row r="475" spans="1:13">
      <c r="J475" s="12">
        <v>827903</v>
      </c>
      <c r="K475" s="1" t="s">
        <v>1001</v>
      </c>
      <c r="L475" s="2" t="s">
        <v>1002</v>
      </c>
      <c r="M475" s="3">
        <v>0.28999999999999998</v>
      </c>
    </row>
    <row r="476" spans="1:13">
      <c r="J476" s="12">
        <v>827904</v>
      </c>
      <c r="K476" s="1" t="s">
        <v>1001</v>
      </c>
      <c r="L476" s="2" t="s">
        <v>1003</v>
      </c>
      <c r="M476" s="3">
        <v>0</v>
      </c>
    </row>
    <row r="477" spans="1:13">
      <c r="J477" s="12">
        <v>827905</v>
      </c>
      <c r="K477" s="1" t="s">
        <v>1001</v>
      </c>
      <c r="L477" s="2" t="s">
        <v>1004</v>
      </c>
      <c r="M477" s="3">
        <v>0.68149999999999999</v>
      </c>
    </row>
    <row r="478" spans="1:13">
      <c r="J478" s="12">
        <v>827907</v>
      </c>
      <c r="K478" s="1" t="s">
        <v>1005</v>
      </c>
      <c r="L478" s="2" t="s">
        <v>1005</v>
      </c>
      <c r="M478" s="3">
        <v>0.20300000000000001</v>
      </c>
    </row>
    <row r="479" spans="1:13">
      <c r="J479" s="12">
        <v>827910</v>
      </c>
      <c r="K479" s="1" t="s">
        <v>1006</v>
      </c>
      <c r="L479" s="2" t="s">
        <v>1007</v>
      </c>
      <c r="M479" s="3">
        <v>0.49299999999999999</v>
      </c>
    </row>
    <row r="480" spans="1:13">
      <c r="J480" s="12">
        <v>827911</v>
      </c>
      <c r="K480" s="1" t="s">
        <v>1008</v>
      </c>
      <c r="L480" s="2" t="s">
        <v>1008</v>
      </c>
      <c r="M480" s="3">
        <v>0.39150000000000001</v>
      </c>
    </row>
    <row r="481" spans="10:13">
      <c r="J481" s="12">
        <v>827912</v>
      </c>
      <c r="K481" s="1" t="s">
        <v>1009</v>
      </c>
      <c r="L481" s="2" t="s">
        <v>1009</v>
      </c>
      <c r="M481" s="3">
        <v>0</v>
      </c>
    </row>
    <row r="482" spans="10:13">
      <c r="J482" s="12">
        <v>827916</v>
      </c>
      <c r="K482" s="1" t="s">
        <v>1010</v>
      </c>
      <c r="L482" s="2" t="s">
        <v>1011</v>
      </c>
      <c r="M482" s="3">
        <v>1.6674999999999998</v>
      </c>
    </row>
    <row r="483" spans="10:13">
      <c r="J483" s="12">
        <v>827917</v>
      </c>
      <c r="K483" s="1" t="s">
        <v>1012</v>
      </c>
      <c r="L483" s="2" t="s">
        <v>1012</v>
      </c>
      <c r="M483" s="3">
        <v>2.552</v>
      </c>
    </row>
    <row r="484" spans="10:13">
      <c r="J484" s="12">
        <v>827920</v>
      </c>
      <c r="K484" s="1" t="s">
        <v>1013</v>
      </c>
      <c r="L484" s="2" t="s">
        <v>1014</v>
      </c>
      <c r="M484" s="3">
        <v>0.10150000000000001</v>
      </c>
    </row>
    <row r="485" spans="10:13">
      <c r="J485" s="12">
        <v>827921</v>
      </c>
      <c r="K485" s="1" t="s">
        <v>1015</v>
      </c>
      <c r="L485" s="2" t="s">
        <v>1016</v>
      </c>
      <c r="M485" s="3">
        <v>0.20300000000000001</v>
      </c>
    </row>
    <row r="486" spans="10:13">
      <c r="J486" s="12">
        <v>827922</v>
      </c>
      <c r="K486" s="1" t="s">
        <v>1017</v>
      </c>
      <c r="L486" s="2" t="s">
        <v>1018</v>
      </c>
      <c r="M486" s="3">
        <v>0.20300000000000001</v>
      </c>
    </row>
    <row r="487" spans="10:13">
      <c r="J487" s="12">
        <v>827923</v>
      </c>
      <c r="K487" s="1" t="s">
        <v>1019</v>
      </c>
      <c r="L487" s="2" t="s">
        <v>1020</v>
      </c>
      <c r="M487" s="3">
        <v>0.10150000000000001</v>
      </c>
    </row>
    <row r="488" spans="10:13">
      <c r="J488" s="12">
        <v>827924</v>
      </c>
      <c r="K488" s="1" t="s">
        <v>1021</v>
      </c>
      <c r="L488" s="2" t="s">
        <v>1022</v>
      </c>
      <c r="M488" s="3">
        <v>0.49299999999999999</v>
      </c>
    </row>
    <row r="489" spans="10:13">
      <c r="J489" s="12">
        <v>827925</v>
      </c>
      <c r="K489" s="1" t="s">
        <v>1023</v>
      </c>
      <c r="L489" s="2" t="s">
        <v>1024</v>
      </c>
      <c r="M489" s="3">
        <v>0.28999999999999998</v>
      </c>
    </row>
    <row r="490" spans="10:13">
      <c r="J490" s="12">
        <v>827926</v>
      </c>
      <c r="K490" s="1" t="s">
        <v>1025</v>
      </c>
      <c r="L490" s="2" t="s">
        <v>1025</v>
      </c>
      <c r="M490" s="3">
        <v>0.28999999999999998</v>
      </c>
    </row>
    <row r="491" spans="10:13">
      <c r="J491" s="12">
        <v>827927</v>
      </c>
      <c r="K491" s="1" t="s">
        <v>1026</v>
      </c>
      <c r="L491" s="2" t="s">
        <v>1026</v>
      </c>
      <c r="M491" s="3">
        <v>1.073</v>
      </c>
    </row>
    <row r="492" spans="10:13">
      <c r="J492" s="12">
        <v>827928</v>
      </c>
      <c r="K492" s="1" t="s">
        <v>1027</v>
      </c>
      <c r="L492" s="2" t="s">
        <v>1027</v>
      </c>
      <c r="M492" s="3">
        <v>1.1745000000000001</v>
      </c>
    </row>
    <row r="493" spans="10:13">
      <c r="J493" s="12">
        <v>827929</v>
      </c>
      <c r="K493" s="1" t="s">
        <v>1028</v>
      </c>
      <c r="L493" s="2" t="s">
        <v>1028</v>
      </c>
      <c r="M493" s="3">
        <v>0.68149999999999999</v>
      </c>
    </row>
    <row r="494" spans="10:13">
      <c r="J494" s="12">
        <v>827930</v>
      </c>
      <c r="K494" s="1" t="s">
        <v>1023</v>
      </c>
      <c r="L494" s="2" t="s">
        <v>1029</v>
      </c>
      <c r="M494" s="3">
        <v>0.39150000000000001</v>
      </c>
    </row>
    <row r="495" spans="10:13">
      <c r="J495" s="12">
        <v>827931</v>
      </c>
      <c r="K495" s="1" t="s">
        <v>1015</v>
      </c>
      <c r="L495" s="2" t="s">
        <v>1030</v>
      </c>
      <c r="M495" s="3">
        <v>0.20300000000000001</v>
      </c>
    </row>
    <row r="496" spans="10:13">
      <c r="J496" s="12">
        <v>827932</v>
      </c>
      <c r="K496" s="1" t="s">
        <v>1019</v>
      </c>
      <c r="L496" s="2" t="s">
        <v>1031</v>
      </c>
      <c r="M496" s="3">
        <v>0.20300000000000001</v>
      </c>
    </row>
    <row r="497" spans="10:13">
      <c r="J497" s="12">
        <v>827933</v>
      </c>
      <c r="K497" s="1" t="s">
        <v>1032</v>
      </c>
      <c r="L497" s="2" t="s">
        <v>1032</v>
      </c>
      <c r="M497" s="3">
        <v>0</v>
      </c>
    </row>
    <row r="498" spans="10:13">
      <c r="J498" s="12">
        <v>827935</v>
      </c>
      <c r="K498" s="1" t="s">
        <v>1033</v>
      </c>
      <c r="L498" s="2" t="s">
        <v>1033</v>
      </c>
      <c r="M498" s="3">
        <v>0</v>
      </c>
    </row>
    <row r="499" spans="10:13">
      <c r="J499" s="12">
        <v>827939</v>
      </c>
      <c r="K499" s="1" t="s">
        <v>1034</v>
      </c>
      <c r="L499" s="2" t="s">
        <v>1034</v>
      </c>
      <c r="M499" s="3">
        <v>1.276</v>
      </c>
    </row>
    <row r="500" spans="10:13">
      <c r="J500" s="12">
        <v>827940</v>
      </c>
      <c r="K500" s="1" t="s">
        <v>1035</v>
      </c>
      <c r="L500" s="2" t="s">
        <v>1036</v>
      </c>
      <c r="M500" s="3">
        <v>2.3490000000000002</v>
      </c>
    </row>
    <row r="501" spans="10:13">
      <c r="J501" s="12">
        <v>827943</v>
      </c>
      <c r="K501" s="1" t="s">
        <v>1037</v>
      </c>
      <c r="L501" s="2" t="s">
        <v>1037</v>
      </c>
      <c r="M501" s="3">
        <v>1.3774999999999999</v>
      </c>
    </row>
    <row r="502" spans="10:13">
      <c r="J502" s="12">
        <v>827944</v>
      </c>
      <c r="K502" s="1" t="s">
        <v>1038</v>
      </c>
      <c r="L502" s="2" t="s">
        <v>1038</v>
      </c>
      <c r="M502" s="3">
        <v>7.25</v>
      </c>
    </row>
    <row r="503" spans="10:13">
      <c r="J503" s="12">
        <v>827947</v>
      </c>
      <c r="K503" s="1" t="s">
        <v>1032</v>
      </c>
      <c r="L503" s="2" t="s">
        <v>1032</v>
      </c>
      <c r="M503" s="3">
        <v>0.59449999999999992</v>
      </c>
    </row>
    <row r="504" spans="10:13">
      <c r="J504" s="12">
        <v>827949</v>
      </c>
      <c r="K504" s="1" t="s">
        <v>1039</v>
      </c>
      <c r="L504" s="2" t="s">
        <v>1039</v>
      </c>
      <c r="M504" s="3">
        <v>0.39150000000000001</v>
      </c>
    </row>
    <row r="505" spans="10:13">
      <c r="J505" s="12">
        <v>827950</v>
      </c>
      <c r="K505" s="1" t="s">
        <v>1040</v>
      </c>
      <c r="L505" s="2" t="s">
        <v>1040</v>
      </c>
      <c r="M505" s="3">
        <v>7.0470000000000006</v>
      </c>
    </row>
    <row r="506" spans="10:13">
      <c r="J506" s="12">
        <v>827951</v>
      </c>
      <c r="K506" s="1" t="s">
        <v>1041</v>
      </c>
      <c r="L506" s="2" t="s">
        <v>1041</v>
      </c>
      <c r="M506" s="3">
        <v>3.5235000000000003</v>
      </c>
    </row>
    <row r="507" spans="10:13">
      <c r="J507" s="12">
        <v>827954</v>
      </c>
      <c r="K507" s="1" t="s">
        <v>1042</v>
      </c>
      <c r="L507" s="2" t="s">
        <v>1042</v>
      </c>
      <c r="M507" s="3">
        <v>0.10150000000000001</v>
      </c>
    </row>
    <row r="508" spans="10:13">
      <c r="J508" s="12">
        <v>827955</v>
      </c>
      <c r="K508" s="1" t="s">
        <v>1043</v>
      </c>
      <c r="L508" s="2" t="s">
        <v>1044</v>
      </c>
      <c r="M508" s="3">
        <v>1.1745000000000001</v>
      </c>
    </row>
    <row r="509" spans="10:13">
      <c r="J509" s="12">
        <v>827957</v>
      </c>
      <c r="K509" s="1" t="s">
        <v>1045</v>
      </c>
      <c r="L509" s="2" t="s">
        <v>1045</v>
      </c>
      <c r="M509" s="3">
        <v>3.5235000000000003</v>
      </c>
    </row>
    <row r="510" spans="10:13">
      <c r="J510" s="12">
        <v>827958</v>
      </c>
      <c r="K510" s="1" t="s">
        <v>1046</v>
      </c>
      <c r="L510" s="2" t="s">
        <v>1046</v>
      </c>
      <c r="M510" s="3">
        <v>0.28999999999999998</v>
      </c>
    </row>
    <row r="511" spans="10:13">
      <c r="J511" s="12">
        <v>827959</v>
      </c>
      <c r="K511" s="1" t="s">
        <v>1047</v>
      </c>
      <c r="L511" s="2" t="s">
        <v>1047</v>
      </c>
      <c r="M511" s="3">
        <v>0.39150000000000001</v>
      </c>
    </row>
    <row r="512" spans="10:13">
      <c r="J512" s="12">
        <v>827960</v>
      </c>
      <c r="K512" s="1" t="s">
        <v>1048</v>
      </c>
      <c r="L512" s="2" t="s">
        <v>1048</v>
      </c>
      <c r="M512" s="3">
        <v>0.49299999999999999</v>
      </c>
    </row>
    <row r="513" spans="10:13">
      <c r="J513" s="12">
        <v>827962</v>
      </c>
      <c r="K513" s="1" t="s">
        <v>1049</v>
      </c>
      <c r="L513" s="2" t="s">
        <v>1049</v>
      </c>
      <c r="M513" s="3">
        <v>0.28999999999999998</v>
      </c>
    </row>
    <row r="514" spans="10:13">
      <c r="J514" s="12">
        <v>827968</v>
      </c>
      <c r="K514" s="1" t="s">
        <v>1050</v>
      </c>
      <c r="L514" s="2" t="s">
        <v>1050</v>
      </c>
      <c r="M514" s="3">
        <v>1.3774999999999999</v>
      </c>
    </row>
    <row r="515" spans="10:13">
      <c r="J515" s="12">
        <v>827970</v>
      </c>
      <c r="K515" s="1" t="s">
        <v>1051</v>
      </c>
      <c r="L515" s="2" t="s">
        <v>1052</v>
      </c>
      <c r="M515" s="3">
        <v>0.10150000000000001</v>
      </c>
    </row>
    <row r="516" spans="10:13">
      <c r="J516" s="12">
        <v>827971</v>
      </c>
      <c r="K516" s="1" t="s">
        <v>1053</v>
      </c>
      <c r="L516" s="2" t="s">
        <v>1054</v>
      </c>
      <c r="M516" s="3">
        <v>0.10150000000000001</v>
      </c>
    </row>
    <row r="517" spans="10:13">
      <c r="J517" s="12">
        <v>827972</v>
      </c>
      <c r="K517" s="1" t="s">
        <v>1053</v>
      </c>
      <c r="L517" s="2" t="s">
        <v>1055</v>
      </c>
      <c r="M517" s="3">
        <v>0.10150000000000001</v>
      </c>
    </row>
    <row r="518" spans="10:13">
      <c r="J518" s="12">
        <v>827973</v>
      </c>
      <c r="K518" s="1" t="s">
        <v>1056</v>
      </c>
      <c r="L518" s="2" t="s">
        <v>1057</v>
      </c>
      <c r="M518" s="3">
        <v>0.10150000000000001</v>
      </c>
    </row>
    <row r="519" spans="10:13">
      <c r="J519" s="12">
        <v>827974</v>
      </c>
      <c r="K519" s="1" t="s">
        <v>1058</v>
      </c>
      <c r="L519" s="2" t="s">
        <v>1059</v>
      </c>
      <c r="M519" s="3">
        <v>0.10150000000000001</v>
      </c>
    </row>
    <row r="520" spans="10:13">
      <c r="J520" s="12">
        <v>827975</v>
      </c>
      <c r="K520" s="1" t="s">
        <v>1058</v>
      </c>
      <c r="L520" s="2" t="s">
        <v>1060</v>
      </c>
      <c r="M520" s="3">
        <v>0.10150000000000001</v>
      </c>
    </row>
    <row r="521" spans="10:13">
      <c r="J521" s="12">
        <v>827976</v>
      </c>
      <c r="K521" s="1" t="s">
        <v>1061</v>
      </c>
      <c r="L521" s="2" t="s">
        <v>1062</v>
      </c>
      <c r="M521" s="3">
        <v>0.20300000000000001</v>
      </c>
    </row>
    <row r="522" spans="10:13">
      <c r="J522" s="12">
        <v>827977</v>
      </c>
      <c r="K522" s="1" t="s">
        <v>1063</v>
      </c>
      <c r="L522" s="2" t="s">
        <v>1064</v>
      </c>
      <c r="M522" s="3">
        <v>0.10150000000000001</v>
      </c>
    </row>
    <row r="523" spans="10:13">
      <c r="J523" s="12">
        <v>827978</v>
      </c>
      <c r="K523" s="1" t="s">
        <v>1065</v>
      </c>
      <c r="L523" s="2" t="s">
        <v>1066</v>
      </c>
      <c r="M523" s="3">
        <v>0.20300000000000001</v>
      </c>
    </row>
    <row r="524" spans="10:13">
      <c r="J524" s="12">
        <v>827979</v>
      </c>
      <c r="K524" s="1" t="s">
        <v>1067</v>
      </c>
      <c r="L524" s="2" t="s">
        <v>1068</v>
      </c>
      <c r="M524" s="3">
        <v>0.20300000000000001</v>
      </c>
    </row>
    <row r="525" spans="10:13">
      <c r="J525" s="12">
        <v>827980</v>
      </c>
      <c r="K525" s="1" t="s">
        <v>1069</v>
      </c>
      <c r="L525" s="2" t="s">
        <v>1070</v>
      </c>
      <c r="M525" s="3">
        <v>0</v>
      </c>
    </row>
    <row r="526" spans="10:13">
      <c r="J526" s="12">
        <v>827981</v>
      </c>
      <c r="K526" s="1" t="s">
        <v>1071</v>
      </c>
      <c r="L526" s="2" t="s">
        <v>1072</v>
      </c>
      <c r="M526" s="3">
        <v>0.28999999999999998</v>
      </c>
    </row>
    <row r="527" spans="10:13">
      <c r="J527" s="12">
        <v>827982</v>
      </c>
      <c r="K527" s="1" t="s">
        <v>1073</v>
      </c>
      <c r="L527" s="2" t="s">
        <v>1074</v>
      </c>
      <c r="M527" s="3">
        <v>0.88449999999999995</v>
      </c>
    </row>
    <row r="528" spans="10:13">
      <c r="J528" s="12">
        <v>827983</v>
      </c>
      <c r="K528" s="1" t="s">
        <v>1075</v>
      </c>
      <c r="L528" s="2" t="s">
        <v>1075</v>
      </c>
      <c r="M528" s="3">
        <v>0.28999999999999998</v>
      </c>
    </row>
    <row r="529" spans="10:13">
      <c r="J529" s="12">
        <v>827985</v>
      </c>
      <c r="K529" s="1" t="s">
        <v>1076</v>
      </c>
      <c r="L529" s="2" t="s">
        <v>1077</v>
      </c>
      <c r="M529" s="3">
        <v>0</v>
      </c>
    </row>
    <row r="530" spans="10:13">
      <c r="J530" s="12">
        <v>827988</v>
      </c>
      <c r="K530" s="1" t="s">
        <v>1078</v>
      </c>
      <c r="L530" s="2" t="s">
        <v>1078</v>
      </c>
      <c r="M530" s="3">
        <v>0.20300000000000001</v>
      </c>
    </row>
    <row r="531" spans="10:13">
      <c r="J531" s="12">
        <v>827990</v>
      </c>
      <c r="K531" s="1" t="s">
        <v>1079</v>
      </c>
      <c r="L531" s="2" t="s">
        <v>1079</v>
      </c>
      <c r="M531" s="3">
        <v>0.20300000000000001</v>
      </c>
    </row>
    <row r="532" spans="10:13">
      <c r="J532" s="12">
        <v>827991</v>
      </c>
      <c r="K532" s="1" t="s">
        <v>1080</v>
      </c>
      <c r="L532" s="2" t="s">
        <v>1080</v>
      </c>
      <c r="M532" s="3">
        <v>0.49299999999999999</v>
      </c>
    </row>
    <row r="533" spans="10:13">
      <c r="J533" s="12">
        <v>827993</v>
      </c>
      <c r="K533" s="1" t="s">
        <v>1081</v>
      </c>
      <c r="L533" s="2" t="s">
        <v>1082</v>
      </c>
      <c r="M533" s="3">
        <v>0.59449999999999992</v>
      </c>
    </row>
    <row r="534" spans="10:13">
      <c r="J534" s="12">
        <v>827994</v>
      </c>
      <c r="K534" s="1" t="s">
        <v>1083</v>
      </c>
      <c r="L534" s="2" t="s">
        <v>1083</v>
      </c>
      <c r="M534" s="3">
        <v>0.98599999999999999</v>
      </c>
    </row>
    <row r="535" spans="10:13">
      <c r="J535" s="12">
        <v>828000</v>
      </c>
      <c r="K535" s="1" t="s">
        <v>1084</v>
      </c>
      <c r="L535" s="2" t="s">
        <v>1059</v>
      </c>
      <c r="M535" s="3">
        <v>0.20300000000000001</v>
      </c>
    </row>
    <row r="536" spans="10:13">
      <c r="J536" s="12">
        <v>828001</v>
      </c>
      <c r="K536" s="1" t="s">
        <v>1085</v>
      </c>
      <c r="L536" s="2" t="s">
        <v>1085</v>
      </c>
      <c r="M536" s="3">
        <v>0.20300000000000001</v>
      </c>
    </row>
    <row r="537" spans="10:13">
      <c r="J537" s="12">
        <v>828002</v>
      </c>
      <c r="K537" s="1" t="s">
        <v>1086</v>
      </c>
      <c r="L537" s="2" t="s">
        <v>1086</v>
      </c>
      <c r="M537" s="3">
        <v>0</v>
      </c>
    </row>
    <row r="538" spans="10:13">
      <c r="J538" s="12">
        <v>828003</v>
      </c>
      <c r="K538" s="1" t="s">
        <v>1087</v>
      </c>
      <c r="L538" s="2" t="s">
        <v>1088</v>
      </c>
      <c r="M538" s="3">
        <v>0</v>
      </c>
    </row>
    <row r="539" spans="10:13">
      <c r="J539" s="12">
        <v>828005</v>
      </c>
      <c r="K539" s="1" t="s">
        <v>1061</v>
      </c>
      <c r="L539" s="2" t="s">
        <v>1089</v>
      </c>
      <c r="M539" s="3">
        <v>0.20300000000000001</v>
      </c>
    </row>
    <row r="540" spans="10:13">
      <c r="J540" s="12">
        <v>828006</v>
      </c>
      <c r="K540" s="1" t="s">
        <v>1090</v>
      </c>
      <c r="L540" s="2" t="s">
        <v>1090</v>
      </c>
      <c r="M540" s="3">
        <v>0.28999999999999998</v>
      </c>
    </row>
    <row r="541" spans="10:13">
      <c r="J541" s="12">
        <v>828013</v>
      </c>
      <c r="K541" s="1" t="s">
        <v>1091</v>
      </c>
      <c r="L541" s="2" t="s">
        <v>1091</v>
      </c>
      <c r="M541" s="3">
        <v>2.3490000000000002</v>
      </c>
    </row>
    <row r="542" spans="10:13">
      <c r="J542" s="12">
        <v>828015</v>
      </c>
      <c r="K542" s="1" t="s">
        <v>1092</v>
      </c>
      <c r="L542" s="2" t="s">
        <v>1092</v>
      </c>
      <c r="M542" s="3">
        <v>0.78300000000000003</v>
      </c>
    </row>
    <row r="543" spans="10:13">
      <c r="J543" s="12">
        <v>828016</v>
      </c>
      <c r="K543" s="1" t="s">
        <v>1092</v>
      </c>
      <c r="L543" s="2" t="s">
        <v>1092</v>
      </c>
      <c r="M543" s="3">
        <v>3.3349999999999995</v>
      </c>
    </row>
    <row r="544" spans="10:13">
      <c r="J544" s="12">
        <v>828017</v>
      </c>
      <c r="K544" s="1" t="s">
        <v>1093</v>
      </c>
      <c r="L544" s="2" t="s">
        <v>1093</v>
      </c>
      <c r="M544" s="3">
        <v>1.4644999999999999</v>
      </c>
    </row>
    <row r="545" spans="10:13">
      <c r="J545" s="12">
        <v>828020</v>
      </c>
      <c r="K545" s="1" t="s">
        <v>1094</v>
      </c>
      <c r="L545" s="2" t="s">
        <v>1094</v>
      </c>
      <c r="M545" s="3">
        <v>1.9575</v>
      </c>
    </row>
    <row r="546" spans="10:13">
      <c r="J546" s="12">
        <v>828022</v>
      </c>
      <c r="K546" s="1" t="s">
        <v>1095</v>
      </c>
      <c r="L546" s="2" t="s">
        <v>1095</v>
      </c>
      <c r="M546" s="3">
        <v>2.7404999999999999</v>
      </c>
    </row>
    <row r="547" spans="10:13">
      <c r="J547" s="12">
        <v>828029</v>
      </c>
      <c r="K547" s="1" t="s">
        <v>1096</v>
      </c>
      <c r="L547" s="2" t="s">
        <v>1096</v>
      </c>
      <c r="M547" s="3">
        <v>0.88449999999999995</v>
      </c>
    </row>
    <row r="548" spans="10:13">
      <c r="J548" s="12">
        <v>828031</v>
      </c>
      <c r="K548" s="1" t="s">
        <v>1097</v>
      </c>
      <c r="L548" s="2" t="s">
        <v>1097</v>
      </c>
      <c r="M548" s="3">
        <v>1.7689999999999999</v>
      </c>
    </row>
    <row r="549" spans="10:13">
      <c r="J549" s="12">
        <v>828033</v>
      </c>
      <c r="K549" s="1" t="s">
        <v>1098</v>
      </c>
      <c r="L549" s="2" t="s">
        <v>1098</v>
      </c>
      <c r="M549" s="3">
        <v>1.6674999999999998</v>
      </c>
    </row>
    <row r="550" spans="10:13">
      <c r="J550" s="12">
        <v>828034</v>
      </c>
      <c r="K550" s="1" t="s">
        <v>1098</v>
      </c>
      <c r="L550" s="2" t="s">
        <v>1098</v>
      </c>
      <c r="M550" s="3">
        <v>5.0894999999999992</v>
      </c>
    </row>
    <row r="551" spans="10:13">
      <c r="J551" s="12">
        <v>828035</v>
      </c>
      <c r="K551" s="1" t="s">
        <v>1099</v>
      </c>
      <c r="L551" s="2" t="s">
        <v>1099</v>
      </c>
      <c r="M551" s="3">
        <v>2.7404999999999999</v>
      </c>
    </row>
    <row r="552" spans="10:13">
      <c r="J552" s="12">
        <v>828039</v>
      </c>
      <c r="K552" s="1" t="s">
        <v>1100</v>
      </c>
      <c r="L552" s="2" t="s">
        <v>1100</v>
      </c>
      <c r="M552" s="3">
        <v>2.7404999999999999</v>
      </c>
    </row>
    <row r="553" spans="10:13">
      <c r="J553" s="12">
        <v>828040</v>
      </c>
      <c r="K553" s="1" t="s">
        <v>1101</v>
      </c>
      <c r="L553" s="2" t="s">
        <v>1101</v>
      </c>
      <c r="M553" s="3">
        <v>3.1320000000000001</v>
      </c>
    </row>
    <row r="554" spans="10:13">
      <c r="J554" s="12">
        <v>828042</v>
      </c>
      <c r="K554" s="1" t="s">
        <v>1102</v>
      </c>
      <c r="L554" s="2" t="s">
        <v>1102</v>
      </c>
      <c r="M554" s="3">
        <v>0.78300000000000003</v>
      </c>
    </row>
    <row r="555" spans="10:13">
      <c r="J555" s="12">
        <v>828047</v>
      </c>
      <c r="K555" s="1" t="s">
        <v>1103</v>
      </c>
      <c r="L555" s="2" t="s">
        <v>1103</v>
      </c>
      <c r="M555" s="3">
        <v>2.1604999999999999</v>
      </c>
    </row>
    <row r="556" spans="10:13">
      <c r="J556" s="12">
        <v>828048</v>
      </c>
      <c r="K556" s="1" t="s">
        <v>1104</v>
      </c>
      <c r="L556" s="2" t="s">
        <v>1104</v>
      </c>
      <c r="M556" s="3">
        <v>2.7404999999999999</v>
      </c>
    </row>
    <row r="557" spans="10:13">
      <c r="J557" s="12">
        <v>828050</v>
      </c>
      <c r="K557" s="1" t="s">
        <v>1105</v>
      </c>
      <c r="L557" s="2" t="s">
        <v>1105</v>
      </c>
      <c r="M557" s="3">
        <v>4.6980000000000004</v>
      </c>
    </row>
    <row r="558" spans="10:13">
      <c r="J558" s="12">
        <v>828052</v>
      </c>
      <c r="K558" s="1" t="s">
        <v>1106</v>
      </c>
      <c r="L558" s="2" t="s">
        <v>1106</v>
      </c>
      <c r="M558" s="3">
        <v>0.20300000000000001</v>
      </c>
    </row>
    <row r="559" spans="10:13">
      <c r="J559" s="12">
        <v>828053</v>
      </c>
      <c r="K559" s="1" t="s">
        <v>1107</v>
      </c>
      <c r="L559" s="2" t="s">
        <v>1107</v>
      </c>
      <c r="M559" s="3">
        <v>0.59449999999999992</v>
      </c>
    </row>
    <row r="560" spans="10:13">
      <c r="J560" s="12">
        <v>828054</v>
      </c>
      <c r="K560" s="1" t="s">
        <v>1108</v>
      </c>
      <c r="L560" s="2" t="s">
        <v>1108</v>
      </c>
      <c r="M560" s="3">
        <v>0.98599999999999999</v>
      </c>
    </row>
    <row r="561" spans="10:13">
      <c r="J561" s="12">
        <v>828056</v>
      </c>
      <c r="K561" s="1" t="s">
        <v>1109</v>
      </c>
      <c r="L561" s="2" t="s">
        <v>1109</v>
      </c>
      <c r="M561" s="3">
        <v>1.5660000000000001</v>
      </c>
    </row>
    <row r="562" spans="10:13">
      <c r="J562" s="12">
        <v>828058</v>
      </c>
      <c r="K562" s="1" t="s">
        <v>1110</v>
      </c>
      <c r="L562" s="2" t="s">
        <v>1110</v>
      </c>
      <c r="M562" s="3">
        <v>1.1745000000000001</v>
      </c>
    </row>
    <row r="563" spans="10:13">
      <c r="J563" s="12">
        <v>828059</v>
      </c>
      <c r="K563" s="1" t="s">
        <v>1111</v>
      </c>
      <c r="L563" s="2" t="s">
        <v>1111</v>
      </c>
      <c r="M563" s="3">
        <v>2.9434999999999998</v>
      </c>
    </row>
    <row r="564" spans="10:13">
      <c r="J564" s="12">
        <v>828060</v>
      </c>
      <c r="K564" s="1" t="s">
        <v>1112</v>
      </c>
      <c r="L564" s="2" t="s">
        <v>1112</v>
      </c>
      <c r="M564" s="3">
        <v>1.5660000000000001</v>
      </c>
    </row>
    <row r="565" spans="10:13">
      <c r="J565" s="12">
        <v>828061</v>
      </c>
      <c r="K565" s="1" t="s">
        <v>1113</v>
      </c>
      <c r="L565" s="2" t="s">
        <v>1113</v>
      </c>
      <c r="M565" s="3">
        <v>1.1745000000000001</v>
      </c>
    </row>
    <row r="566" spans="10:13">
      <c r="J566" s="12">
        <v>828063</v>
      </c>
      <c r="K566" s="1" t="s">
        <v>1114</v>
      </c>
      <c r="L566" s="2" t="s">
        <v>1114</v>
      </c>
      <c r="M566" s="3">
        <v>1.276</v>
      </c>
    </row>
    <row r="567" spans="10:13">
      <c r="J567" s="12">
        <v>828065</v>
      </c>
      <c r="K567" s="1" t="s">
        <v>1115</v>
      </c>
      <c r="L567" s="2" t="s">
        <v>1116</v>
      </c>
      <c r="M567" s="3">
        <v>4.9009999999999998</v>
      </c>
    </row>
    <row r="568" spans="10:13">
      <c r="J568" s="12">
        <v>828066</v>
      </c>
      <c r="K568" s="1" t="s">
        <v>1117</v>
      </c>
      <c r="L568" s="2" t="s">
        <v>1117</v>
      </c>
      <c r="M568" s="3">
        <v>1.1745000000000001</v>
      </c>
    </row>
    <row r="569" spans="10:13">
      <c r="J569" s="12">
        <v>828067</v>
      </c>
      <c r="K569" s="1" t="s">
        <v>1118</v>
      </c>
      <c r="L569" s="2" t="s">
        <v>1119</v>
      </c>
      <c r="M569" s="3">
        <v>1.5660000000000001</v>
      </c>
    </row>
    <row r="570" spans="10:13">
      <c r="J570" s="12">
        <v>828068</v>
      </c>
      <c r="K570" s="1" t="s">
        <v>1120</v>
      </c>
      <c r="L570" s="2" t="s">
        <v>1120</v>
      </c>
      <c r="M570" s="3">
        <v>2.1604999999999999</v>
      </c>
    </row>
    <row r="571" spans="10:13">
      <c r="J571" s="12">
        <v>828069</v>
      </c>
      <c r="K571" s="1" t="s">
        <v>1121</v>
      </c>
      <c r="L571" s="2" t="s">
        <v>1121</v>
      </c>
      <c r="M571" s="3">
        <v>3.1320000000000001</v>
      </c>
    </row>
    <row r="572" spans="10:13">
      <c r="J572" s="12">
        <v>828070</v>
      </c>
      <c r="K572" s="1" t="s">
        <v>1122</v>
      </c>
      <c r="L572" s="2" t="s">
        <v>1122</v>
      </c>
      <c r="M572" s="3">
        <v>2.552</v>
      </c>
    </row>
    <row r="573" spans="10:13">
      <c r="J573" s="12">
        <v>828071</v>
      </c>
      <c r="K573" s="1" t="s">
        <v>1123</v>
      </c>
      <c r="L573" s="2" t="s">
        <v>1123</v>
      </c>
      <c r="M573" s="3">
        <v>0.68149999999999999</v>
      </c>
    </row>
    <row r="574" spans="10:13">
      <c r="J574" s="12">
        <v>828075</v>
      </c>
      <c r="K574" s="1" t="s">
        <v>1124</v>
      </c>
      <c r="L574" s="2" t="s">
        <v>1125</v>
      </c>
      <c r="M574" s="3">
        <v>0.49299999999999999</v>
      </c>
    </row>
    <row r="575" spans="10:13">
      <c r="J575" s="12">
        <v>828076</v>
      </c>
      <c r="K575" s="1" t="s">
        <v>1126</v>
      </c>
      <c r="L575" s="2" t="s">
        <v>1126</v>
      </c>
      <c r="M575" s="3">
        <v>1.9575</v>
      </c>
    </row>
    <row r="576" spans="10:13">
      <c r="J576" s="12">
        <v>828077</v>
      </c>
      <c r="K576" s="1" t="s">
        <v>1127</v>
      </c>
      <c r="L576" s="2" t="s">
        <v>1127</v>
      </c>
      <c r="M576" s="3">
        <v>6.6555</v>
      </c>
    </row>
    <row r="577" spans="10:13">
      <c r="J577" s="12">
        <v>828078</v>
      </c>
      <c r="K577" s="1" t="s">
        <v>1128</v>
      </c>
      <c r="L577" s="2" t="s">
        <v>1125</v>
      </c>
      <c r="M577" s="3">
        <v>1.6674999999999998</v>
      </c>
    </row>
    <row r="578" spans="10:13">
      <c r="J578" s="12">
        <v>828085</v>
      </c>
      <c r="K578" s="1" t="s">
        <v>1129</v>
      </c>
      <c r="L578" s="2" t="s">
        <v>1130</v>
      </c>
      <c r="M578" s="3">
        <v>3.7264999999999997</v>
      </c>
    </row>
    <row r="579" spans="10:13">
      <c r="J579" s="12">
        <v>828086</v>
      </c>
      <c r="K579" s="1" t="s">
        <v>1131</v>
      </c>
      <c r="L579" s="2" t="s">
        <v>1132</v>
      </c>
      <c r="M579" s="3">
        <v>0.28999999999999998</v>
      </c>
    </row>
    <row r="580" spans="10:13">
      <c r="J580" s="12">
        <v>828089</v>
      </c>
      <c r="K580" s="1" t="s">
        <v>1133</v>
      </c>
      <c r="L580" s="2" t="s">
        <v>1134</v>
      </c>
      <c r="M580" s="3">
        <v>3.5235000000000003</v>
      </c>
    </row>
    <row r="581" spans="10:13">
      <c r="J581" s="12">
        <v>828091</v>
      </c>
      <c r="K581" s="1" t="s">
        <v>1135</v>
      </c>
      <c r="L581" s="2" t="s">
        <v>1135</v>
      </c>
      <c r="M581" s="3">
        <v>0.20300000000000001</v>
      </c>
    </row>
    <row r="582" spans="10:13">
      <c r="J582" s="12">
        <v>828094</v>
      </c>
      <c r="K582" s="1" t="s">
        <v>1136</v>
      </c>
      <c r="L582" s="2" t="s">
        <v>1136</v>
      </c>
      <c r="M582" s="3">
        <v>0.39150000000000001</v>
      </c>
    </row>
    <row r="583" spans="10:13">
      <c r="J583" s="12">
        <v>828095</v>
      </c>
      <c r="K583" s="1" t="s">
        <v>1137</v>
      </c>
      <c r="L583" s="2" t="s">
        <v>1137</v>
      </c>
      <c r="M583" s="3">
        <v>0.28999999999999998</v>
      </c>
    </row>
    <row r="584" spans="10:13">
      <c r="J584" s="12">
        <v>828101</v>
      </c>
      <c r="K584" s="1" t="s">
        <v>1138</v>
      </c>
      <c r="L584" s="2" t="s">
        <v>1138</v>
      </c>
      <c r="M584" s="3">
        <v>0.88449999999999995</v>
      </c>
    </row>
    <row r="585" spans="10:13">
      <c r="J585" s="12">
        <v>828102</v>
      </c>
      <c r="K585" s="1" t="s">
        <v>1139</v>
      </c>
      <c r="L585" s="2" t="s">
        <v>1139</v>
      </c>
      <c r="M585" s="3">
        <v>1.1745000000000001</v>
      </c>
    </row>
    <row r="586" spans="10:13">
      <c r="J586" s="12">
        <v>828106</v>
      </c>
      <c r="K586" s="1" t="s">
        <v>1140</v>
      </c>
      <c r="L586" s="2" t="s">
        <v>1141</v>
      </c>
      <c r="M586" s="3">
        <v>0.20300000000000001</v>
      </c>
    </row>
    <row r="587" spans="10:13">
      <c r="J587" s="12">
        <v>828107</v>
      </c>
      <c r="K587" s="1" t="s">
        <v>1142</v>
      </c>
      <c r="L587" s="2" t="s">
        <v>1142</v>
      </c>
      <c r="M587" s="3">
        <v>0.20300000000000001</v>
      </c>
    </row>
    <row r="588" spans="10:13">
      <c r="J588" s="12">
        <v>828108</v>
      </c>
      <c r="K588" s="1" t="s">
        <v>1143</v>
      </c>
      <c r="L588" s="2" t="s">
        <v>1143</v>
      </c>
      <c r="M588" s="3">
        <v>0.20300000000000001</v>
      </c>
    </row>
    <row r="589" spans="10:13">
      <c r="J589" s="12">
        <v>828110</v>
      </c>
      <c r="K589" s="1" t="s">
        <v>1144</v>
      </c>
      <c r="L589" s="2" t="s">
        <v>1144</v>
      </c>
      <c r="M589" s="3">
        <v>0.20300000000000001</v>
      </c>
    </row>
    <row r="590" spans="10:13">
      <c r="J590" s="12">
        <v>828113</v>
      </c>
      <c r="K590" s="1" t="s">
        <v>1145</v>
      </c>
      <c r="L590" s="2" t="s">
        <v>1145</v>
      </c>
      <c r="M590" s="3">
        <v>0.28999999999999998</v>
      </c>
    </row>
    <row r="591" spans="10:13">
      <c r="J591" s="12">
        <v>828117</v>
      </c>
      <c r="K591" s="1" t="s">
        <v>1146</v>
      </c>
      <c r="L591" s="2" t="s">
        <v>1147</v>
      </c>
      <c r="M591" s="3">
        <v>0.39150000000000001</v>
      </c>
    </row>
    <row r="592" spans="10:13">
      <c r="J592" s="12">
        <v>828119</v>
      </c>
      <c r="K592" s="1" t="s">
        <v>1148</v>
      </c>
      <c r="L592" s="2" t="s">
        <v>1148</v>
      </c>
      <c r="M592" s="3">
        <v>0.28999999999999998</v>
      </c>
    </row>
    <row r="593" spans="10:13">
      <c r="J593" s="12">
        <v>828120</v>
      </c>
      <c r="K593" s="1" t="s">
        <v>1149</v>
      </c>
      <c r="L593" s="2" t="s">
        <v>1149</v>
      </c>
      <c r="M593" s="3">
        <v>0.39150000000000001</v>
      </c>
    </row>
    <row r="594" spans="10:13">
      <c r="J594" s="12">
        <v>828121</v>
      </c>
      <c r="K594" s="1" t="s">
        <v>1150</v>
      </c>
      <c r="L594" s="2" t="s">
        <v>1150</v>
      </c>
      <c r="M594" s="3">
        <v>0.39150000000000001</v>
      </c>
    </row>
    <row r="595" spans="10:13">
      <c r="J595" s="12">
        <v>828123</v>
      </c>
      <c r="K595" s="1" t="s">
        <v>1151</v>
      </c>
      <c r="L595" s="2" t="s">
        <v>1152</v>
      </c>
      <c r="M595" s="3">
        <v>0.59449999999999992</v>
      </c>
    </row>
    <row r="596" spans="10:13">
      <c r="J596" s="12">
        <v>828124</v>
      </c>
      <c r="K596" s="1" t="s">
        <v>1153</v>
      </c>
      <c r="L596" s="2" t="s">
        <v>1153</v>
      </c>
      <c r="M596" s="3">
        <v>0.59449999999999992</v>
      </c>
    </row>
    <row r="597" spans="10:13">
      <c r="J597" s="12">
        <v>828127</v>
      </c>
      <c r="K597" s="1" t="s">
        <v>1154</v>
      </c>
      <c r="L597" s="2" t="s">
        <v>1154</v>
      </c>
      <c r="M597" s="3">
        <v>0.68149999999999999</v>
      </c>
    </row>
    <row r="598" spans="10:13">
      <c r="J598" s="12">
        <v>828130</v>
      </c>
      <c r="K598" s="1" t="s">
        <v>1155</v>
      </c>
      <c r="L598" s="2" t="s">
        <v>1156</v>
      </c>
      <c r="M598" s="3">
        <v>1.073</v>
      </c>
    </row>
    <row r="599" spans="10:13">
      <c r="J599" s="12">
        <v>828131</v>
      </c>
      <c r="K599" s="1" t="s">
        <v>1157</v>
      </c>
      <c r="L599" s="2" t="s">
        <v>1157</v>
      </c>
      <c r="M599" s="3">
        <v>0.59449999999999992</v>
      </c>
    </row>
    <row r="600" spans="10:13">
      <c r="J600" s="12">
        <v>828132</v>
      </c>
      <c r="K600" s="1" t="s">
        <v>1158</v>
      </c>
      <c r="L600" s="2" t="s">
        <v>1158</v>
      </c>
      <c r="M600" s="3">
        <v>0.78300000000000003</v>
      </c>
    </row>
    <row r="601" spans="10:13">
      <c r="J601" s="12">
        <v>828134</v>
      </c>
      <c r="K601" s="1" t="s">
        <v>1159</v>
      </c>
      <c r="L601" s="2" t="s">
        <v>1159</v>
      </c>
      <c r="M601" s="3">
        <v>0.68149999999999999</v>
      </c>
    </row>
    <row r="602" spans="10:13">
      <c r="J602" s="12">
        <v>828136</v>
      </c>
      <c r="K602" s="1" t="s">
        <v>1160</v>
      </c>
      <c r="L602" s="2" t="s">
        <v>1161</v>
      </c>
      <c r="M602" s="3">
        <v>0.98599999999999999</v>
      </c>
    </row>
    <row r="603" spans="10:13">
      <c r="J603" s="12">
        <v>828139</v>
      </c>
      <c r="K603" s="1" t="s">
        <v>1162</v>
      </c>
      <c r="L603" s="2" t="s">
        <v>1162</v>
      </c>
      <c r="M603" s="3">
        <v>1.1745000000000001</v>
      </c>
    </row>
    <row r="604" spans="10:13">
      <c r="J604" s="12">
        <v>828140</v>
      </c>
      <c r="K604" s="1" t="s">
        <v>1163</v>
      </c>
      <c r="L604" s="2" t="s">
        <v>1164</v>
      </c>
      <c r="M604" s="3">
        <v>0.39150000000000001</v>
      </c>
    </row>
    <row r="605" spans="10:13">
      <c r="J605" s="12">
        <v>828141</v>
      </c>
      <c r="K605" s="1" t="s">
        <v>1165</v>
      </c>
      <c r="L605" s="2" t="s">
        <v>1166</v>
      </c>
      <c r="M605" s="3">
        <v>0.59449999999999992</v>
      </c>
    </row>
    <row r="606" spans="10:13">
      <c r="J606" s="12">
        <v>828142</v>
      </c>
      <c r="K606" s="1" t="s">
        <v>1167</v>
      </c>
      <c r="L606" s="2" t="s">
        <v>1167</v>
      </c>
      <c r="M606" s="3">
        <v>0.28999999999999998</v>
      </c>
    </row>
    <row r="607" spans="10:13">
      <c r="J607" s="12">
        <v>828143</v>
      </c>
      <c r="K607" s="1" t="s">
        <v>1168</v>
      </c>
      <c r="L607" s="2" t="s">
        <v>1168</v>
      </c>
      <c r="M607" s="3">
        <v>0.28999999999999998</v>
      </c>
    </row>
    <row r="608" spans="10:13">
      <c r="J608" s="12">
        <v>828146</v>
      </c>
      <c r="K608" s="1" t="s">
        <v>1169</v>
      </c>
      <c r="L608" s="2" t="s">
        <v>1169</v>
      </c>
      <c r="M608" s="3">
        <v>0.59449999999999992</v>
      </c>
    </row>
    <row r="609" spans="10:13">
      <c r="J609" s="12">
        <v>828147</v>
      </c>
      <c r="K609" s="1" t="s">
        <v>1170</v>
      </c>
      <c r="L609" s="2" t="s">
        <v>1171</v>
      </c>
      <c r="M609" s="3">
        <v>1.3774999999999999</v>
      </c>
    </row>
    <row r="610" spans="10:13">
      <c r="J610" s="12">
        <v>828150</v>
      </c>
      <c r="K610" s="1" t="s">
        <v>1172</v>
      </c>
      <c r="L610" s="2" t="s">
        <v>1172</v>
      </c>
      <c r="M610" s="3">
        <v>6.2640000000000002</v>
      </c>
    </row>
    <row r="611" spans="10:13">
      <c r="J611" s="12">
        <v>828152</v>
      </c>
      <c r="K611" s="1" t="s">
        <v>1173</v>
      </c>
      <c r="L611" s="2" t="s">
        <v>1173</v>
      </c>
      <c r="M611" s="3">
        <v>0.59449999999999992</v>
      </c>
    </row>
    <row r="612" spans="10:13">
      <c r="J612" s="12">
        <v>828156</v>
      </c>
      <c r="K612" s="1" t="s">
        <v>1174</v>
      </c>
      <c r="L612" s="2" t="s">
        <v>1174</v>
      </c>
      <c r="M612" s="3">
        <v>0.78300000000000003</v>
      </c>
    </row>
    <row r="613" spans="10:13">
      <c r="J613" s="12">
        <v>828157</v>
      </c>
      <c r="K613" s="1" t="s">
        <v>1175</v>
      </c>
      <c r="L613" s="2" t="s">
        <v>1175</v>
      </c>
      <c r="M613" s="3">
        <v>0.78300000000000003</v>
      </c>
    </row>
    <row r="614" spans="10:13">
      <c r="J614" s="12">
        <v>828160</v>
      </c>
      <c r="K614" s="1" t="s">
        <v>1176</v>
      </c>
      <c r="L614" s="2" t="s">
        <v>1176</v>
      </c>
      <c r="M614" s="3">
        <v>1.7689999999999999</v>
      </c>
    </row>
    <row r="615" spans="10:13">
      <c r="J615" s="12">
        <v>828161</v>
      </c>
      <c r="K615" s="1" t="s">
        <v>1177</v>
      </c>
      <c r="L615" s="2" t="s">
        <v>1177</v>
      </c>
      <c r="M615" s="3">
        <v>0.68149999999999999</v>
      </c>
    </row>
    <row r="616" spans="10:13">
      <c r="J616" s="12">
        <v>828162</v>
      </c>
      <c r="K616" s="1" t="s">
        <v>1178</v>
      </c>
      <c r="L616" s="2" t="s">
        <v>1178</v>
      </c>
      <c r="M616" s="3">
        <v>0.49299999999999999</v>
      </c>
    </row>
    <row r="617" spans="10:13">
      <c r="J617" s="12">
        <v>828163</v>
      </c>
      <c r="K617" s="1" t="s">
        <v>1179</v>
      </c>
      <c r="L617" s="2" t="s">
        <v>1179</v>
      </c>
      <c r="M617" s="3">
        <v>0.49299999999999999</v>
      </c>
    </row>
    <row r="618" spans="10:13">
      <c r="J618" s="12">
        <v>828164</v>
      </c>
      <c r="K618" s="1" t="s">
        <v>1180</v>
      </c>
      <c r="L618" s="2" t="s">
        <v>1180</v>
      </c>
      <c r="M618" s="3">
        <v>0.20300000000000001</v>
      </c>
    </row>
    <row r="619" spans="10:13">
      <c r="J619" s="12">
        <v>828167</v>
      </c>
      <c r="K619" s="1" t="s">
        <v>1181</v>
      </c>
      <c r="L619" s="2" t="s">
        <v>1182</v>
      </c>
      <c r="M619" s="3">
        <v>0.39150000000000001</v>
      </c>
    </row>
    <row r="620" spans="10:13">
      <c r="J620" s="12">
        <v>828169</v>
      </c>
      <c r="K620" s="1" t="s">
        <v>1183</v>
      </c>
      <c r="L620" s="2" t="s">
        <v>1184</v>
      </c>
      <c r="M620" s="3">
        <v>0.49299999999999999</v>
      </c>
    </row>
    <row r="621" spans="10:13">
      <c r="J621" s="12">
        <v>828170</v>
      </c>
      <c r="K621" s="1" t="s">
        <v>1185</v>
      </c>
      <c r="L621" s="2" t="s">
        <v>1186</v>
      </c>
      <c r="M621" s="3">
        <v>1.073</v>
      </c>
    </row>
    <row r="622" spans="10:13">
      <c r="J622" s="12">
        <v>828173</v>
      </c>
      <c r="K622" s="1" t="s">
        <v>1187</v>
      </c>
      <c r="L622" s="2" t="s">
        <v>1188</v>
      </c>
      <c r="M622" s="3">
        <v>1.276</v>
      </c>
    </row>
    <row r="623" spans="10:13">
      <c r="J623" s="12">
        <v>828174</v>
      </c>
      <c r="K623" s="1" t="s">
        <v>1189</v>
      </c>
      <c r="L623" s="2" t="s">
        <v>1190</v>
      </c>
      <c r="M623" s="3">
        <v>0.59449999999999992</v>
      </c>
    </row>
    <row r="624" spans="10:13">
      <c r="J624" s="12">
        <v>828176</v>
      </c>
      <c r="K624" s="1" t="s">
        <v>1191</v>
      </c>
      <c r="L624" s="2" t="s">
        <v>1191</v>
      </c>
      <c r="M624" s="3">
        <v>1.7689999999999999</v>
      </c>
    </row>
    <row r="625" spans="10:13">
      <c r="J625" s="12">
        <v>828178</v>
      </c>
      <c r="K625" s="1" t="s">
        <v>1183</v>
      </c>
      <c r="L625" s="2" t="s">
        <v>1184</v>
      </c>
      <c r="M625" s="3">
        <v>0</v>
      </c>
    </row>
    <row r="626" spans="10:13">
      <c r="J626" s="12">
        <v>828179</v>
      </c>
      <c r="K626" s="1" t="s">
        <v>1192</v>
      </c>
      <c r="L626" s="2" t="s">
        <v>1193</v>
      </c>
      <c r="M626" s="3">
        <v>1.9575</v>
      </c>
    </row>
    <row r="627" spans="10:13">
      <c r="J627" s="12">
        <v>828181</v>
      </c>
      <c r="K627" s="1" t="s">
        <v>1194</v>
      </c>
      <c r="L627" s="2" t="s">
        <v>1194</v>
      </c>
      <c r="M627" s="3">
        <v>0.20300000000000001</v>
      </c>
    </row>
    <row r="628" spans="10:13">
      <c r="J628" s="12">
        <v>828182</v>
      </c>
      <c r="K628" s="1" t="s">
        <v>1195</v>
      </c>
      <c r="L628" s="2" t="s">
        <v>1195</v>
      </c>
      <c r="M628" s="3">
        <v>0.28999999999999998</v>
      </c>
    </row>
    <row r="629" spans="10:13">
      <c r="J629" s="12">
        <v>828185</v>
      </c>
      <c r="K629" s="1" t="s">
        <v>1196</v>
      </c>
      <c r="L629" s="2" t="s">
        <v>1197</v>
      </c>
      <c r="M629" s="3">
        <v>0.20300000000000001</v>
      </c>
    </row>
    <row r="630" spans="10:13">
      <c r="J630" s="12">
        <v>828187</v>
      </c>
      <c r="K630" s="1" t="s">
        <v>1198</v>
      </c>
      <c r="L630" s="2" t="s">
        <v>1198</v>
      </c>
      <c r="M630" s="3">
        <v>0.20300000000000001</v>
      </c>
    </row>
    <row r="631" spans="10:13">
      <c r="J631" s="12">
        <v>828191</v>
      </c>
      <c r="K631" s="1" t="s">
        <v>1199</v>
      </c>
      <c r="L631" s="2" t="s">
        <v>1200</v>
      </c>
      <c r="M631" s="3">
        <v>0.10150000000000001</v>
      </c>
    </row>
    <row r="632" spans="10:13">
      <c r="J632" s="12">
        <v>828193</v>
      </c>
      <c r="K632" s="1" t="s">
        <v>1201</v>
      </c>
      <c r="L632" s="2" t="s">
        <v>1202</v>
      </c>
      <c r="M632" s="3">
        <v>0.10150000000000001</v>
      </c>
    </row>
    <row r="633" spans="10:13">
      <c r="J633" s="12">
        <v>828194</v>
      </c>
      <c r="K633" s="1" t="s">
        <v>1203</v>
      </c>
      <c r="L633" s="2" t="s">
        <v>1204</v>
      </c>
      <c r="M633" s="3">
        <v>0.20300000000000001</v>
      </c>
    </row>
    <row r="634" spans="10:13">
      <c r="J634" s="12">
        <v>828195</v>
      </c>
      <c r="K634" s="1" t="s">
        <v>1205</v>
      </c>
      <c r="L634" s="2" t="s">
        <v>1206</v>
      </c>
      <c r="M634" s="3">
        <v>0.20300000000000001</v>
      </c>
    </row>
    <row r="635" spans="10:13">
      <c r="J635" s="12">
        <v>828206</v>
      </c>
      <c r="K635" s="1" t="s">
        <v>1207</v>
      </c>
      <c r="L635" s="2" t="s">
        <v>1208</v>
      </c>
      <c r="M635" s="3">
        <v>0.39150000000000001</v>
      </c>
    </row>
    <row r="636" spans="10:13">
      <c r="J636" s="12">
        <v>828207</v>
      </c>
      <c r="K636" s="1" t="s">
        <v>1209</v>
      </c>
      <c r="L636" s="2" t="s">
        <v>1210</v>
      </c>
      <c r="M636" s="3">
        <v>0.39150000000000001</v>
      </c>
    </row>
    <row r="637" spans="10:13">
      <c r="J637" s="12">
        <v>828209</v>
      </c>
      <c r="K637" s="1" t="s">
        <v>1211</v>
      </c>
      <c r="L637" s="2" t="s">
        <v>1212</v>
      </c>
      <c r="M637" s="3">
        <v>0.28999999999999998</v>
      </c>
    </row>
    <row r="638" spans="10:13">
      <c r="J638" s="12">
        <v>828213</v>
      </c>
      <c r="K638" s="1" t="s">
        <v>1213</v>
      </c>
      <c r="L638" s="2" t="s">
        <v>1213</v>
      </c>
      <c r="M638" s="3">
        <v>0.88449999999999995</v>
      </c>
    </row>
    <row r="639" spans="10:13">
      <c r="J639" s="12">
        <v>828215</v>
      </c>
      <c r="K639" s="1" t="s">
        <v>1214</v>
      </c>
      <c r="L639" s="2" t="s">
        <v>1214</v>
      </c>
      <c r="M639" s="3">
        <v>0.20300000000000001</v>
      </c>
    </row>
    <row r="640" spans="10:13">
      <c r="J640" s="12">
        <v>828218</v>
      </c>
      <c r="K640" s="1" t="s">
        <v>1215</v>
      </c>
      <c r="L640" s="2" t="s">
        <v>1215</v>
      </c>
      <c r="M640" s="3">
        <v>0.10150000000000001</v>
      </c>
    </row>
    <row r="641" spans="10:13">
      <c r="J641" s="12">
        <v>828223</v>
      </c>
      <c r="K641" s="1" t="s">
        <v>1216</v>
      </c>
      <c r="L641" s="2" t="s">
        <v>1216</v>
      </c>
      <c r="M641" s="3">
        <v>0.28999999999999998</v>
      </c>
    </row>
    <row r="642" spans="10:13">
      <c r="J642" s="12">
        <v>828224</v>
      </c>
      <c r="K642" s="1" t="s">
        <v>1217</v>
      </c>
      <c r="L642" s="2" t="s">
        <v>1217</v>
      </c>
      <c r="M642" s="3">
        <v>0.28999999999999998</v>
      </c>
    </row>
    <row r="643" spans="10:13">
      <c r="J643" s="12">
        <v>828225</v>
      </c>
      <c r="K643" s="1" t="s">
        <v>1218</v>
      </c>
      <c r="L643" s="2" t="s">
        <v>1218</v>
      </c>
      <c r="M643" s="3">
        <v>0</v>
      </c>
    </row>
    <row r="644" spans="10:13">
      <c r="J644" s="12">
        <v>828226</v>
      </c>
      <c r="K644" s="1" t="s">
        <v>1219</v>
      </c>
      <c r="L644" s="2" t="s">
        <v>1219</v>
      </c>
      <c r="M644" s="3">
        <v>0.28999999999999998</v>
      </c>
    </row>
    <row r="645" spans="10:13">
      <c r="J645" s="12">
        <v>828229</v>
      </c>
      <c r="K645" s="1" t="s">
        <v>1220</v>
      </c>
      <c r="L645" s="2" t="s">
        <v>1220</v>
      </c>
      <c r="M645" s="3">
        <v>0.28999999999999998</v>
      </c>
    </row>
    <row r="646" spans="10:13">
      <c r="J646" s="12">
        <v>828230</v>
      </c>
      <c r="K646" s="1" t="s">
        <v>1221</v>
      </c>
      <c r="L646" s="2" t="s">
        <v>1221</v>
      </c>
      <c r="M646" s="3">
        <v>0.49299999999999999</v>
      </c>
    </row>
    <row r="647" spans="10:13">
      <c r="J647" s="12">
        <v>828232</v>
      </c>
      <c r="K647" s="1" t="s">
        <v>1222</v>
      </c>
      <c r="L647" s="2" t="s">
        <v>1222</v>
      </c>
      <c r="M647" s="3">
        <v>0.39150000000000001</v>
      </c>
    </row>
    <row r="648" spans="10:13">
      <c r="J648" s="12">
        <v>828233</v>
      </c>
      <c r="K648" s="1" t="s">
        <v>1223</v>
      </c>
      <c r="L648" s="2" t="s">
        <v>1223</v>
      </c>
      <c r="M648" s="3">
        <v>0.39150000000000001</v>
      </c>
    </row>
    <row r="649" spans="10:13">
      <c r="J649" s="12">
        <v>828235</v>
      </c>
      <c r="K649" s="1" t="s">
        <v>1224</v>
      </c>
      <c r="L649" s="2" t="s">
        <v>1224</v>
      </c>
      <c r="M649" s="3">
        <v>0.39150000000000001</v>
      </c>
    </row>
    <row r="650" spans="10:13">
      <c r="J650" s="12">
        <v>828236</v>
      </c>
      <c r="K650" s="1" t="s">
        <v>1225</v>
      </c>
      <c r="L650" s="2" t="s">
        <v>1225</v>
      </c>
      <c r="M650" s="3">
        <v>0.39150000000000001</v>
      </c>
    </row>
    <row r="651" spans="10:13">
      <c r="J651" s="12">
        <v>828237</v>
      </c>
      <c r="K651" s="1" t="s">
        <v>1226</v>
      </c>
      <c r="L651" s="2" t="s">
        <v>1226</v>
      </c>
      <c r="M651" s="3">
        <v>0.49299999999999999</v>
      </c>
    </row>
    <row r="652" spans="10:13">
      <c r="J652" s="12">
        <v>828238</v>
      </c>
      <c r="K652" s="1" t="s">
        <v>1227</v>
      </c>
      <c r="L652" s="2" t="s">
        <v>1227</v>
      </c>
      <c r="M652" s="3">
        <v>0.39150000000000001</v>
      </c>
    </row>
    <row r="653" spans="10:13">
      <c r="J653" s="12">
        <v>828239</v>
      </c>
      <c r="K653" s="1" t="s">
        <v>1228</v>
      </c>
      <c r="L653" s="2" t="s">
        <v>1228</v>
      </c>
      <c r="M653" s="3">
        <v>0.39150000000000001</v>
      </c>
    </row>
    <row r="654" spans="10:13">
      <c r="J654" s="12">
        <v>828242</v>
      </c>
      <c r="K654" s="1" t="s">
        <v>1229</v>
      </c>
      <c r="L654" s="2" t="s">
        <v>1229</v>
      </c>
      <c r="M654" s="3">
        <v>0.49299999999999999</v>
      </c>
    </row>
    <row r="655" spans="10:13">
      <c r="J655" s="12">
        <v>828251</v>
      </c>
      <c r="K655" s="1" t="s">
        <v>1230</v>
      </c>
      <c r="L655" s="2" t="s">
        <v>1230</v>
      </c>
      <c r="M655" s="3">
        <v>0.49299999999999999</v>
      </c>
    </row>
    <row r="656" spans="10:13">
      <c r="J656" s="12">
        <v>828252</v>
      </c>
      <c r="K656" s="1" t="s">
        <v>1231</v>
      </c>
      <c r="L656" s="2" t="s">
        <v>1231</v>
      </c>
      <c r="M656" s="3">
        <v>1.073</v>
      </c>
    </row>
    <row r="657" spans="10:13">
      <c r="J657" s="12">
        <v>828256</v>
      </c>
      <c r="K657" s="1" t="s">
        <v>1232</v>
      </c>
      <c r="L657" s="2" t="s">
        <v>1232</v>
      </c>
      <c r="M657" s="3">
        <v>0.98599999999999999</v>
      </c>
    </row>
    <row r="658" spans="10:13">
      <c r="J658" s="12">
        <v>828258</v>
      </c>
      <c r="K658" s="1" t="s">
        <v>1233</v>
      </c>
      <c r="L658" s="2" t="s">
        <v>1233</v>
      </c>
      <c r="M658" s="3">
        <v>1.4644999999999999</v>
      </c>
    </row>
    <row r="659" spans="10:13">
      <c r="J659" s="12">
        <v>828264</v>
      </c>
      <c r="K659" s="1" t="s">
        <v>1234</v>
      </c>
      <c r="L659" s="2" t="s">
        <v>1234</v>
      </c>
      <c r="M659" s="3">
        <v>1.6674999999999998</v>
      </c>
    </row>
    <row r="660" spans="10:13">
      <c r="J660" s="12">
        <v>828267</v>
      </c>
      <c r="K660" s="1" t="s">
        <v>1235</v>
      </c>
      <c r="L660" s="2" t="s">
        <v>1235</v>
      </c>
      <c r="M660" s="3">
        <v>0</v>
      </c>
    </row>
    <row r="661" spans="10:13">
      <c r="J661" s="12">
        <v>828268</v>
      </c>
      <c r="K661" s="1" t="s">
        <v>1236</v>
      </c>
      <c r="L661" s="2" t="s">
        <v>1237</v>
      </c>
      <c r="M661" s="3">
        <v>0.10150000000000001</v>
      </c>
    </row>
    <row r="662" spans="10:13">
      <c r="J662" s="12">
        <v>828269</v>
      </c>
      <c r="K662" s="1" t="s">
        <v>1238</v>
      </c>
      <c r="L662" s="2" t="s">
        <v>1239</v>
      </c>
      <c r="M662" s="3">
        <v>0</v>
      </c>
    </row>
    <row r="663" spans="10:13">
      <c r="J663" s="12">
        <v>828270</v>
      </c>
      <c r="K663" s="1" t="s">
        <v>1240</v>
      </c>
      <c r="L663" s="2" t="s">
        <v>1241</v>
      </c>
      <c r="M663" s="3">
        <v>0.10150000000000001</v>
      </c>
    </row>
    <row r="664" spans="10:13">
      <c r="J664" s="12">
        <v>828271</v>
      </c>
      <c r="K664" s="1" t="s">
        <v>1242</v>
      </c>
      <c r="L664" s="2" t="s">
        <v>1243</v>
      </c>
      <c r="M664" s="3">
        <v>0.10150000000000001</v>
      </c>
    </row>
    <row r="665" spans="10:13">
      <c r="J665" s="12">
        <v>828273</v>
      </c>
      <c r="K665" s="1" t="s">
        <v>1244</v>
      </c>
      <c r="L665" s="2" t="s">
        <v>1245</v>
      </c>
      <c r="M665" s="3">
        <v>0.10150000000000001</v>
      </c>
    </row>
    <row r="666" spans="10:13">
      <c r="J666" s="12">
        <v>828277</v>
      </c>
      <c r="K666" s="1" t="s">
        <v>1246</v>
      </c>
      <c r="L666" s="2" t="s">
        <v>1247</v>
      </c>
      <c r="M666" s="3">
        <v>0.10150000000000001</v>
      </c>
    </row>
    <row r="667" spans="10:13">
      <c r="J667" s="12">
        <v>828278</v>
      </c>
      <c r="K667" s="1" t="s">
        <v>1236</v>
      </c>
      <c r="L667" s="2" t="s">
        <v>1248</v>
      </c>
      <c r="M667" s="3">
        <v>0.20300000000000001</v>
      </c>
    </row>
    <row r="668" spans="10:13">
      <c r="J668" s="12">
        <v>828279</v>
      </c>
      <c r="K668" s="1" t="s">
        <v>1239</v>
      </c>
      <c r="L668" s="2" t="s">
        <v>1239</v>
      </c>
      <c r="M668" s="3">
        <v>0</v>
      </c>
    </row>
    <row r="669" spans="10:13">
      <c r="J669" s="12">
        <v>828280</v>
      </c>
      <c r="K669" s="1" t="s">
        <v>1249</v>
      </c>
      <c r="L669" s="2" t="s">
        <v>1250</v>
      </c>
      <c r="M669" s="3">
        <v>0.10150000000000001</v>
      </c>
    </row>
    <row r="670" spans="10:13">
      <c r="J670" s="12">
        <v>828281</v>
      </c>
      <c r="K670" s="1" t="s">
        <v>1240</v>
      </c>
      <c r="L670" s="2" t="s">
        <v>1251</v>
      </c>
      <c r="M670" s="3">
        <v>0.10150000000000001</v>
      </c>
    </row>
    <row r="671" spans="10:13">
      <c r="J671" s="12">
        <v>828283</v>
      </c>
      <c r="K671" s="1" t="s">
        <v>1242</v>
      </c>
      <c r="L671" s="2" t="s">
        <v>1252</v>
      </c>
      <c r="M671" s="3">
        <v>0</v>
      </c>
    </row>
    <row r="672" spans="10:13">
      <c r="J672" s="12">
        <v>828284</v>
      </c>
      <c r="K672" s="1" t="s">
        <v>1244</v>
      </c>
      <c r="L672" s="2" t="s">
        <v>1253</v>
      </c>
      <c r="M672" s="3">
        <v>0.20300000000000001</v>
      </c>
    </row>
    <row r="673" spans="10:13">
      <c r="J673" s="12">
        <v>828286</v>
      </c>
      <c r="K673" s="1" t="s">
        <v>1254</v>
      </c>
      <c r="L673" s="2" t="s">
        <v>1254</v>
      </c>
      <c r="M673" s="3">
        <v>0.10150000000000001</v>
      </c>
    </row>
    <row r="674" spans="10:13">
      <c r="J674" s="12">
        <v>828287</v>
      </c>
      <c r="K674" s="1" t="s">
        <v>1255</v>
      </c>
      <c r="L674" s="2" t="s">
        <v>1256</v>
      </c>
      <c r="M674" s="3">
        <v>0.10150000000000001</v>
      </c>
    </row>
    <row r="675" spans="10:13">
      <c r="J675" s="12">
        <v>828288</v>
      </c>
      <c r="K675" s="1" t="s">
        <v>1257</v>
      </c>
      <c r="L675" s="2" t="s">
        <v>1258</v>
      </c>
      <c r="M675" s="3">
        <v>0.20300000000000001</v>
      </c>
    </row>
    <row r="676" spans="10:13">
      <c r="J676" s="12">
        <v>828289</v>
      </c>
      <c r="K676" s="1" t="s">
        <v>1259</v>
      </c>
      <c r="L676" s="2" t="s">
        <v>1259</v>
      </c>
      <c r="M676" s="3">
        <v>0.10150000000000001</v>
      </c>
    </row>
    <row r="677" spans="10:13">
      <c r="J677" s="12">
        <v>828290</v>
      </c>
      <c r="K677" s="1" t="s">
        <v>1260</v>
      </c>
      <c r="L677" s="2" t="s">
        <v>1260</v>
      </c>
      <c r="M677" s="3">
        <v>0.20300000000000001</v>
      </c>
    </row>
    <row r="678" spans="10:13">
      <c r="J678" s="12">
        <v>828291</v>
      </c>
      <c r="K678" s="1" t="s">
        <v>1261</v>
      </c>
      <c r="L678" s="2" t="s">
        <v>1261</v>
      </c>
      <c r="M678" s="3">
        <v>0</v>
      </c>
    </row>
    <row r="679" spans="10:13">
      <c r="J679" s="12">
        <v>828292</v>
      </c>
      <c r="K679" s="1" t="s">
        <v>1261</v>
      </c>
      <c r="L679" s="2" t="s">
        <v>1261</v>
      </c>
      <c r="M679" s="3">
        <v>0.10150000000000001</v>
      </c>
    </row>
    <row r="680" spans="10:13">
      <c r="J680" s="12">
        <v>828293</v>
      </c>
      <c r="K680" s="1" t="s">
        <v>1262</v>
      </c>
      <c r="L680" s="2" t="s">
        <v>1263</v>
      </c>
      <c r="M680" s="3">
        <v>0.20300000000000001</v>
      </c>
    </row>
    <row r="681" spans="10:13">
      <c r="J681" s="12">
        <v>828294</v>
      </c>
      <c r="K681" s="1" t="s">
        <v>1262</v>
      </c>
      <c r="L681" s="2" t="s">
        <v>1263</v>
      </c>
      <c r="M681" s="3">
        <v>1.4644999999999999</v>
      </c>
    </row>
    <row r="682" spans="10:13">
      <c r="J682" s="12">
        <v>828295</v>
      </c>
      <c r="K682" s="1" t="s">
        <v>1264</v>
      </c>
      <c r="L682" s="2" t="s">
        <v>1265</v>
      </c>
      <c r="M682" s="3">
        <v>0.28999999999999998</v>
      </c>
    </row>
    <row r="683" spans="10:13">
      <c r="J683" s="12">
        <v>828296</v>
      </c>
      <c r="K683" s="1" t="s">
        <v>1266</v>
      </c>
      <c r="L683" s="2" t="s">
        <v>1266</v>
      </c>
      <c r="M683" s="3">
        <v>0.28999999999999998</v>
      </c>
    </row>
    <row r="684" spans="10:13">
      <c r="J684" s="12">
        <v>828297</v>
      </c>
      <c r="K684" s="1" t="s">
        <v>1267</v>
      </c>
      <c r="L684" s="2" t="s">
        <v>1267</v>
      </c>
      <c r="M684" s="3">
        <v>0.20300000000000001</v>
      </c>
    </row>
    <row r="685" spans="10:13">
      <c r="J685" s="12">
        <v>828299</v>
      </c>
      <c r="K685" s="1" t="s">
        <v>1268</v>
      </c>
      <c r="L685" s="2" t="s">
        <v>1269</v>
      </c>
      <c r="M685" s="3">
        <v>0.28999999999999998</v>
      </c>
    </row>
    <row r="686" spans="10:13">
      <c r="J686" s="12">
        <v>828300</v>
      </c>
      <c r="K686" s="1" t="s">
        <v>1270</v>
      </c>
      <c r="L686" s="2" t="s">
        <v>1271</v>
      </c>
      <c r="M686" s="3">
        <v>0.28999999999999998</v>
      </c>
    </row>
    <row r="687" spans="10:13">
      <c r="J687" s="12">
        <v>828305</v>
      </c>
      <c r="K687" s="1" t="s">
        <v>1272</v>
      </c>
      <c r="L687" s="2" t="s">
        <v>1273</v>
      </c>
      <c r="M687" s="3">
        <v>0.59449999999999992</v>
      </c>
    </row>
    <row r="688" spans="10:13">
      <c r="J688" s="12">
        <v>828306</v>
      </c>
      <c r="K688" s="1" t="s">
        <v>1274</v>
      </c>
      <c r="L688" s="2" t="s">
        <v>1274</v>
      </c>
      <c r="M688" s="3">
        <v>0.39150000000000001</v>
      </c>
    </row>
    <row r="689" spans="10:13">
      <c r="J689" s="12">
        <v>828307</v>
      </c>
      <c r="K689" s="1" t="s">
        <v>1275</v>
      </c>
      <c r="L689" s="2" t="s">
        <v>1275</v>
      </c>
      <c r="M689" s="3">
        <v>0.39150000000000001</v>
      </c>
    </row>
    <row r="690" spans="10:13">
      <c r="J690" s="14">
        <v>828308</v>
      </c>
      <c r="K690" s="1" t="s">
        <v>1276</v>
      </c>
      <c r="L690" s="2" t="s">
        <v>1277</v>
      </c>
      <c r="M690" s="3">
        <v>1.5660000000000001</v>
      </c>
    </row>
    <row r="691" spans="10:13">
      <c r="J691" s="12">
        <v>828311</v>
      </c>
      <c r="K691" s="1" t="s">
        <v>1278</v>
      </c>
      <c r="L691" s="2" t="s">
        <v>1279</v>
      </c>
      <c r="M691" s="3">
        <v>0.88449999999999995</v>
      </c>
    </row>
    <row r="692" spans="10:13">
      <c r="J692" s="12">
        <v>828312</v>
      </c>
      <c r="K692" s="1" t="s">
        <v>1280</v>
      </c>
      <c r="L692" s="2" t="s">
        <v>1280</v>
      </c>
      <c r="M692" s="3">
        <v>1.3774999999999999</v>
      </c>
    </row>
    <row r="693" spans="10:13">
      <c r="J693" s="12">
        <v>828315</v>
      </c>
      <c r="K693" s="1" t="s">
        <v>1273</v>
      </c>
      <c r="L693" s="2" t="s">
        <v>1273</v>
      </c>
      <c r="M693" s="3">
        <v>0</v>
      </c>
    </row>
    <row r="694" spans="10:13">
      <c r="J694" s="12">
        <v>828320</v>
      </c>
      <c r="K694" s="1" t="s">
        <v>1281</v>
      </c>
      <c r="L694" s="2" t="s">
        <v>1281</v>
      </c>
      <c r="M694" s="3">
        <v>1.1745000000000001</v>
      </c>
    </row>
    <row r="695" spans="10:13">
      <c r="J695" s="12">
        <v>828321</v>
      </c>
      <c r="K695" s="1" t="s">
        <v>1282</v>
      </c>
      <c r="L695" s="2" t="s">
        <v>1282</v>
      </c>
      <c r="M695" s="3">
        <v>0</v>
      </c>
    </row>
    <row r="696" spans="10:13">
      <c r="J696" s="12">
        <v>828322</v>
      </c>
      <c r="K696" s="1" t="s">
        <v>1283</v>
      </c>
      <c r="L696" s="2" t="s">
        <v>1283</v>
      </c>
      <c r="M696" s="3">
        <v>0.49299999999999999</v>
      </c>
    </row>
    <row r="697" spans="10:13">
      <c r="J697" s="12">
        <v>828323</v>
      </c>
      <c r="K697" s="1" t="s">
        <v>1276</v>
      </c>
      <c r="L697" s="2" t="s">
        <v>1276</v>
      </c>
      <c r="M697" s="3">
        <v>1.8559999999999999</v>
      </c>
    </row>
    <row r="698" spans="10:13">
      <c r="J698" s="12">
        <v>828325</v>
      </c>
      <c r="K698" s="1" t="s">
        <v>1284</v>
      </c>
      <c r="L698" s="2" t="s">
        <v>1284</v>
      </c>
      <c r="M698" s="3">
        <v>1.9575</v>
      </c>
    </row>
    <row r="699" spans="10:13">
      <c r="J699" s="12">
        <v>828326</v>
      </c>
      <c r="K699" s="1" t="s">
        <v>1285</v>
      </c>
      <c r="L699" s="2" t="s">
        <v>1285</v>
      </c>
      <c r="M699" s="3">
        <v>1.3774999999999999</v>
      </c>
    </row>
    <row r="700" spans="10:13">
      <c r="J700" s="12">
        <v>828327</v>
      </c>
      <c r="K700" s="1" t="s">
        <v>1286</v>
      </c>
      <c r="L700" s="2" t="s">
        <v>1286</v>
      </c>
      <c r="M700" s="3">
        <v>0</v>
      </c>
    </row>
    <row r="701" spans="10:13">
      <c r="J701" s="12">
        <v>828328</v>
      </c>
      <c r="K701" s="1" t="s">
        <v>1287</v>
      </c>
      <c r="L701" s="2" t="s">
        <v>1288</v>
      </c>
      <c r="M701" s="3">
        <v>0.49299999999999999</v>
      </c>
    </row>
    <row r="702" spans="10:13">
      <c r="J702" s="12">
        <v>828329</v>
      </c>
      <c r="K702" s="1" t="s">
        <v>1289</v>
      </c>
      <c r="L702" s="2" t="s">
        <v>1290</v>
      </c>
      <c r="M702" s="3">
        <v>0.88449999999999995</v>
      </c>
    </row>
    <row r="703" spans="10:13">
      <c r="J703" s="12">
        <v>828333</v>
      </c>
      <c r="K703" s="1" t="s">
        <v>1291</v>
      </c>
      <c r="L703" s="2" t="s">
        <v>1291</v>
      </c>
      <c r="M703" s="3">
        <v>1.5660000000000001</v>
      </c>
    </row>
    <row r="704" spans="10:13">
      <c r="J704" s="12">
        <v>828334</v>
      </c>
      <c r="K704" s="1" t="s">
        <v>1292</v>
      </c>
      <c r="L704" s="2" t="s">
        <v>1293</v>
      </c>
      <c r="M704" s="3">
        <v>3.5235000000000003</v>
      </c>
    </row>
    <row r="705" spans="10:13">
      <c r="J705" s="12">
        <v>828335</v>
      </c>
      <c r="K705" s="1" t="s">
        <v>1294</v>
      </c>
      <c r="L705" s="2" t="s">
        <v>1294</v>
      </c>
      <c r="M705" s="3">
        <v>0.59449999999999992</v>
      </c>
    </row>
    <row r="706" spans="10:13">
      <c r="J706" s="12">
        <v>828336</v>
      </c>
      <c r="K706" s="1" t="s">
        <v>1295</v>
      </c>
      <c r="L706" s="2" t="s">
        <v>1295</v>
      </c>
      <c r="M706" s="3">
        <v>1.9575</v>
      </c>
    </row>
    <row r="707" spans="10:13">
      <c r="J707" s="12">
        <v>828337</v>
      </c>
      <c r="K707" s="1" t="s">
        <v>1296</v>
      </c>
      <c r="L707" s="2" t="s">
        <v>1296</v>
      </c>
      <c r="M707" s="3">
        <v>0.20300000000000001</v>
      </c>
    </row>
    <row r="708" spans="10:13">
      <c r="J708" s="12">
        <v>828338</v>
      </c>
      <c r="K708" s="1" t="s">
        <v>1297</v>
      </c>
      <c r="L708" s="2" t="s">
        <v>1297</v>
      </c>
      <c r="M708" s="3">
        <v>0.20300000000000001</v>
      </c>
    </row>
    <row r="709" spans="10:13">
      <c r="J709" s="12">
        <v>828339</v>
      </c>
      <c r="K709" s="1" t="s">
        <v>1298</v>
      </c>
      <c r="L709" s="2" t="s">
        <v>1299</v>
      </c>
      <c r="M709" s="3">
        <v>0.49299999999999999</v>
      </c>
    </row>
    <row r="710" spans="10:13">
      <c r="J710" s="12">
        <v>828340</v>
      </c>
      <c r="K710" s="1" t="s">
        <v>1300</v>
      </c>
      <c r="L710" s="2" t="s">
        <v>1300</v>
      </c>
      <c r="M710" s="3">
        <v>6.8585000000000003</v>
      </c>
    </row>
    <row r="711" spans="10:13">
      <c r="J711" s="12">
        <v>828346</v>
      </c>
      <c r="K711" s="1" t="s">
        <v>1301</v>
      </c>
      <c r="L711" s="2" t="s">
        <v>1301</v>
      </c>
      <c r="M711" s="3">
        <v>0.10150000000000001</v>
      </c>
    </row>
    <row r="712" spans="10:13">
      <c r="J712" s="12">
        <v>828347</v>
      </c>
      <c r="K712" s="1" t="s">
        <v>1302</v>
      </c>
      <c r="L712" s="2" t="s">
        <v>1302</v>
      </c>
      <c r="M712" s="3">
        <v>0.10150000000000001</v>
      </c>
    </row>
    <row r="713" spans="10:13">
      <c r="J713" s="12">
        <v>828350</v>
      </c>
      <c r="K713" s="1" t="s">
        <v>1303</v>
      </c>
      <c r="L713" s="2" t="s">
        <v>1303</v>
      </c>
      <c r="M713" s="3">
        <v>0.59449999999999992</v>
      </c>
    </row>
    <row r="714" spans="10:13">
      <c r="J714" s="12">
        <v>828351</v>
      </c>
      <c r="K714" s="1" t="s">
        <v>1304</v>
      </c>
      <c r="L714" s="2" t="s">
        <v>1304</v>
      </c>
      <c r="M714" s="3">
        <v>0</v>
      </c>
    </row>
    <row r="715" spans="10:13">
      <c r="J715" s="12">
        <v>828353</v>
      </c>
      <c r="K715" s="1" t="s">
        <v>1304</v>
      </c>
      <c r="L715" s="2" t="s">
        <v>1304</v>
      </c>
      <c r="M715" s="3">
        <v>0.20300000000000001</v>
      </c>
    </row>
    <row r="716" spans="10:13">
      <c r="J716" s="12">
        <v>828354</v>
      </c>
      <c r="K716" s="1" t="s">
        <v>1305</v>
      </c>
      <c r="L716" s="2" t="s">
        <v>1305</v>
      </c>
      <c r="M716" s="3">
        <v>0</v>
      </c>
    </row>
    <row r="717" spans="10:13">
      <c r="J717" s="12">
        <v>828355</v>
      </c>
      <c r="K717" s="1" t="s">
        <v>1306</v>
      </c>
      <c r="L717" s="2" t="s">
        <v>1306</v>
      </c>
      <c r="M717" s="3">
        <v>0.39150000000000001</v>
      </c>
    </row>
    <row r="718" spans="10:13">
      <c r="J718" s="12">
        <v>828356</v>
      </c>
      <c r="K718" s="1" t="s">
        <v>1307</v>
      </c>
      <c r="L718" s="2" t="s">
        <v>1307</v>
      </c>
      <c r="M718" s="3">
        <v>0.10150000000000001</v>
      </c>
    </row>
    <row r="719" spans="10:13">
      <c r="J719" s="12">
        <v>828359</v>
      </c>
      <c r="K719" s="1" t="s">
        <v>1308</v>
      </c>
      <c r="L719" s="2" t="s">
        <v>1308</v>
      </c>
      <c r="M719" s="3">
        <v>0.20300000000000001</v>
      </c>
    </row>
    <row r="720" spans="10:13">
      <c r="J720" s="12">
        <v>828361</v>
      </c>
      <c r="K720" s="1" t="s">
        <v>1309</v>
      </c>
      <c r="L720" s="2" t="s">
        <v>1309</v>
      </c>
      <c r="M720" s="3">
        <v>0.20300000000000001</v>
      </c>
    </row>
    <row r="721" spans="10:13">
      <c r="J721" s="12">
        <v>828362</v>
      </c>
      <c r="K721" s="1" t="s">
        <v>1310</v>
      </c>
      <c r="L721" s="2" t="s">
        <v>1310</v>
      </c>
      <c r="M721" s="3">
        <v>0.28999999999999998</v>
      </c>
    </row>
    <row r="722" spans="10:13">
      <c r="J722" s="12">
        <v>828364</v>
      </c>
      <c r="K722" s="1" t="s">
        <v>1311</v>
      </c>
      <c r="L722" s="2" t="s">
        <v>1311</v>
      </c>
      <c r="M722" s="3">
        <v>0.20300000000000001</v>
      </c>
    </row>
    <row r="723" spans="10:13">
      <c r="J723" s="12">
        <v>828365</v>
      </c>
      <c r="K723" s="1" t="s">
        <v>1312</v>
      </c>
      <c r="L723" s="2" t="s">
        <v>1312</v>
      </c>
      <c r="M723" s="3">
        <v>0.28999999999999998</v>
      </c>
    </row>
    <row r="724" spans="10:13">
      <c r="J724" s="12">
        <v>828374</v>
      </c>
      <c r="K724" s="1" t="s">
        <v>1305</v>
      </c>
      <c r="L724" s="2" t="s">
        <v>1305</v>
      </c>
      <c r="M724" s="3">
        <v>0.39150000000000001</v>
      </c>
    </row>
    <row r="725" spans="10:13">
      <c r="J725" s="12">
        <v>828375</v>
      </c>
      <c r="K725" s="1" t="s">
        <v>1313</v>
      </c>
      <c r="L725" s="2" t="s">
        <v>1314</v>
      </c>
      <c r="M725" s="3">
        <v>0.20300000000000001</v>
      </c>
    </row>
    <row r="726" spans="10:13">
      <c r="J726" s="12">
        <v>828376</v>
      </c>
      <c r="K726" s="1" t="s">
        <v>1315</v>
      </c>
      <c r="L726" s="2" t="s">
        <v>1315</v>
      </c>
      <c r="M726" s="3">
        <v>0.28999999999999998</v>
      </c>
    </row>
    <row r="727" spans="10:13">
      <c r="J727" s="12">
        <v>828378</v>
      </c>
      <c r="K727" s="1" t="s">
        <v>1316</v>
      </c>
      <c r="L727" s="2" t="s">
        <v>1316</v>
      </c>
      <c r="M727" s="3">
        <v>1.9575</v>
      </c>
    </row>
    <row r="728" spans="10:13">
      <c r="J728" s="12">
        <v>828379</v>
      </c>
      <c r="K728" s="1" t="s">
        <v>1317</v>
      </c>
      <c r="L728" s="2" t="s">
        <v>1317</v>
      </c>
      <c r="M728" s="3">
        <v>0.49299999999999999</v>
      </c>
    </row>
    <row r="729" spans="10:13">
      <c r="J729" s="12">
        <v>828380</v>
      </c>
      <c r="K729" s="1" t="s">
        <v>1318</v>
      </c>
      <c r="L729" s="2" t="s">
        <v>1318</v>
      </c>
      <c r="M729" s="3">
        <v>2.9434999999999998</v>
      </c>
    </row>
    <row r="730" spans="10:13">
      <c r="J730" s="12">
        <v>828381</v>
      </c>
      <c r="K730" s="1" t="s">
        <v>1319</v>
      </c>
      <c r="L730" s="2" t="s">
        <v>1319</v>
      </c>
      <c r="M730" s="3">
        <v>5.6840000000000002</v>
      </c>
    </row>
    <row r="731" spans="10:13">
      <c r="J731" s="12">
        <v>828382</v>
      </c>
      <c r="K731" s="1" t="s">
        <v>1320</v>
      </c>
      <c r="L731" s="2" t="s">
        <v>1320</v>
      </c>
      <c r="M731" s="3">
        <v>3.5235000000000003</v>
      </c>
    </row>
    <row r="732" spans="10:13">
      <c r="J732" s="12">
        <v>828383</v>
      </c>
      <c r="K732" s="1" t="s">
        <v>1321</v>
      </c>
      <c r="L732" s="2" t="s">
        <v>1321</v>
      </c>
      <c r="M732" s="3">
        <v>0.59449999999999992</v>
      </c>
    </row>
    <row r="733" spans="10:13">
      <c r="J733" s="12">
        <v>828386</v>
      </c>
      <c r="K733" s="1" t="s">
        <v>1322</v>
      </c>
      <c r="L733" s="2" t="s">
        <v>1322</v>
      </c>
      <c r="M733" s="3">
        <v>1.1745000000000001</v>
      </c>
    </row>
    <row r="734" spans="10:13">
      <c r="J734" s="12">
        <v>828391</v>
      </c>
      <c r="K734" s="1" t="s">
        <v>1323</v>
      </c>
      <c r="L734" s="2" t="s">
        <v>1324</v>
      </c>
      <c r="M734" s="3">
        <v>0.10150000000000001</v>
      </c>
    </row>
    <row r="735" spans="10:13">
      <c r="J735" s="12">
        <v>828392</v>
      </c>
      <c r="K735" s="1" t="s">
        <v>1325</v>
      </c>
      <c r="L735" s="2" t="s">
        <v>1326</v>
      </c>
      <c r="M735" s="3">
        <v>0.20300000000000001</v>
      </c>
    </row>
    <row r="736" spans="10:13">
      <c r="J736" s="12">
        <v>828393</v>
      </c>
      <c r="K736" s="1" t="s">
        <v>1327</v>
      </c>
      <c r="L736" s="2" t="s">
        <v>1328</v>
      </c>
      <c r="M736" s="3">
        <v>0.20300000000000001</v>
      </c>
    </row>
    <row r="737" spans="10:13">
      <c r="J737" s="12">
        <v>828394</v>
      </c>
      <c r="K737" s="1" t="s">
        <v>1329</v>
      </c>
      <c r="L737" s="2" t="s">
        <v>1330</v>
      </c>
      <c r="M737" s="3">
        <v>0.20300000000000001</v>
      </c>
    </row>
    <row r="738" spans="10:13">
      <c r="J738" s="12">
        <v>828395</v>
      </c>
      <c r="K738" s="1" t="s">
        <v>1331</v>
      </c>
      <c r="L738" s="2" t="s">
        <v>1331</v>
      </c>
      <c r="M738" s="3">
        <v>0</v>
      </c>
    </row>
    <row r="739" spans="10:13">
      <c r="J739" s="12">
        <v>828400</v>
      </c>
      <c r="K739" s="1" t="s">
        <v>1332</v>
      </c>
      <c r="L739" s="2" t="s">
        <v>1332</v>
      </c>
      <c r="M739" s="3">
        <v>0.68149999999999999</v>
      </c>
    </row>
    <row r="740" spans="10:13">
      <c r="J740" s="12">
        <v>828403</v>
      </c>
      <c r="K740" s="1" t="s">
        <v>1333</v>
      </c>
      <c r="L740" s="2" t="s">
        <v>1333</v>
      </c>
      <c r="M740" s="3">
        <v>5.8724999999999996</v>
      </c>
    </row>
    <row r="741" spans="10:13">
      <c r="J741" s="12">
        <v>828419</v>
      </c>
      <c r="K741" s="1" t="s">
        <v>1334</v>
      </c>
      <c r="L741" s="2" t="s">
        <v>1334</v>
      </c>
      <c r="M741" s="3">
        <v>0.68149999999999999</v>
      </c>
    </row>
    <row r="742" spans="10:13">
      <c r="J742" s="12">
        <v>828427</v>
      </c>
      <c r="K742" s="1" t="s">
        <v>1335</v>
      </c>
      <c r="L742" s="2" t="s">
        <v>1335</v>
      </c>
      <c r="M742" s="3">
        <v>0.59449999999999992</v>
      </c>
    </row>
    <row r="743" spans="10:13">
      <c r="J743" s="12">
        <v>828437</v>
      </c>
      <c r="K743" s="1" t="s">
        <v>1336</v>
      </c>
      <c r="L743" s="2" t="s">
        <v>1336</v>
      </c>
      <c r="M743" s="3">
        <v>0.78300000000000003</v>
      </c>
    </row>
    <row r="744" spans="10:13">
      <c r="J744" s="12">
        <v>828445</v>
      </c>
      <c r="K744" s="1" t="s">
        <v>1337</v>
      </c>
      <c r="L744" s="2" t="s">
        <v>1337</v>
      </c>
      <c r="M744" s="3">
        <v>0</v>
      </c>
    </row>
    <row r="745" spans="10:13">
      <c r="J745" s="12">
        <v>828459</v>
      </c>
      <c r="K745" s="1" t="s">
        <v>1338</v>
      </c>
      <c r="L745" s="2" t="s">
        <v>1338</v>
      </c>
      <c r="M745" s="3">
        <v>0.28999999999999998</v>
      </c>
    </row>
    <row r="746" spans="10:13">
      <c r="J746" s="12">
        <v>828476</v>
      </c>
      <c r="K746" s="1" t="s">
        <v>52</v>
      </c>
      <c r="L746" s="2" t="s">
        <v>52</v>
      </c>
      <c r="M746" s="3">
        <v>0.28999999999999998</v>
      </c>
    </row>
    <row r="747" spans="10:13">
      <c r="J747" s="12">
        <v>828477</v>
      </c>
      <c r="K747" s="1" t="s">
        <v>1339</v>
      </c>
      <c r="L747" s="2" t="s">
        <v>1339</v>
      </c>
      <c r="M747" s="3">
        <v>0.28999999999999998</v>
      </c>
    </row>
    <row r="748" spans="10:13">
      <c r="J748" s="12">
        <v>828478</v>
      </c>
      <c r="K748" s="1" t="s">
        <v>1340</v>
      </c>
      <c r="L748" s="2" t="s">
        <v>1340</v>
      </c>
      <c r="M748" s="3">
        <v>0.98599999999999999</v>
      </c>
    </row>
    <row r="749" spans="10:13">
      <c r="J749" s="12">
        <v>828491</v>
      </c>
      <c r="K749" s="1" t="s">
        <v>1341</v>
      </c>
      <c r="L749" s="2" t="s">
        <v>1341</v>
      </c>
      <c r="M749" s="3">
        <v>0.98599999999999999</v>
      </c>
    </row>
    <row r="750" spans="10:13">
      <c r="J750" s="12">
        <v>828500</v>
      </c>
      <c r="K750" s="1" t="s">
        <v>1342</v>
      </c>
      <c r="L750" s="2" t="s">
        <v>1342</v>
      </c>
      <c r="M750" s="3">
        <v>0.10150000000000001</v>
      </c>
    </row>
    <row r="751" spans="10:13">
      <c r="J751" s="12">
        <v>828505</v>
      </c>
      <c r="K751" s="1" t="s">
        <v>1343</v>
      </c>
      <c r="L751" s="2" t="s">
        <v>1343</v>
      </c>
      <c r="M751" s="3">
        <v>0.68149999999999999</v>
      </c>
    </row>
    <row r="752" spans="10:13">
      <c r="J752" s="12">
        <v>828506</v>
      </c>
      <c r="K752" s="1" t="s">
        <v>1344</v>
      </c>
      <c r="L752" s="2" t="s">
        <v>1344</v>
      </c>
      <c r="M752" s="3">
        <v>0</v>
      </c>
    </row>
    <row r="753" spans="10:13">
      <c r="J753" s="12">
        <v>828507</v>
      </c>
      <c r="K753" s="1" t="s">
        <v>1345</v>
      </c>
      <c r="L753" s="2" t="s">
        <v>1345</v>
      </c>
      <c r="M753" s="3">
        <v>2.1604999999999999</v>
      </c>
    </row>
    <row r="754" spans="10:13">
      <c r="J754" s="12">
        <v>828508</v>
      </c>
      <c r="K754" s="1" t="s">
        <v>1346</v>
      </c>
      <c r="L754" s="2" t="s">
        <v>1346</v>
      </c>
      <c r="M754" s="3">
        <v>2.3490000000000002</v>
      </c>
    </row>
    <row r="755" spans="10:13">
      <c r="J755" s="12">
        <v>828509</v>
      </c>
      <c r="K755" s="1" t="s">
        <v>1347</v>
      </c>
      <c r="L755" s="2" t="s">
        <v>1347</v>
      </c>
      <c r="M755" s="3">
        <v>0</v>
      </c>
    </row>
    <row r="756" spans="10:13">
      <c r="J756" s="12">
        <v>828510</v>
      </c>
      <c r="K756" s="1" t="s">
        <v>1345</v>
      </c>
      <c r="L756" s="2" t="s">
        <v>1345</v>
      </c>
      <c r="M756" s="3">
        <v>0</v>
      </c>
    </row>
    <row r="757" spans="10:13">
      <c r="J757" s="12">
        <v>828511</v>
      </c>
      <c r="K757" s="1" t="s">
        <v>1348</v>
      </c>
      <c r="L757" s="2" t="s">
        <v>1348</v>
      </c>
      <c r="M757" s="3">
        <v>2.1604999999999999</v>
      </c>
    </row>
    <row r="758" spans="10:13">
      <c r="J758" s="12">
        <v>828512</v>
      </c>
      <c r="K758" s="1" t="s">
        <v>1347</v>
      </c>
      <c r="L758" s="2" t="s">
        <v>1347</v>
      </c>
      <c r="M758" s="3">
        <v>0</v>
      </c>
    </row>
    <row r="759" spans="10:13">
      <c r="J759" s="12">
        <v>828514</v>
      </c>
      <c r="K759" s="1" t="s">
        <v>1349</v>
      </c>
      <c r="L759" s="2" t="s">
        <v>1350</v>
      </c>
      <c r="M759" s="3">
        <v>1.9575</v>
      </c>
    </row>
    <row r="760" spans="10:13">
      <c r="J760" s="12">
        <v>828515</v>
      </c>
      <c r="K760" s="1" t="s">
        <v>1351</v>
      </c>
      <c r="L760" s="2" t="s">
        <v>1352</v>
      </c>
      <c r="M760" s="3">
        <v>1.7689999999999999</v>
      </c>
    </row>
    <row r="761" spans="10:13">
      <c r="J761" s="12">
        <v>828516</v>
      </c>
      <c r="K761" s="1" t="s">
        <v>1346</v>
      </c>
      <c r="L761" s="2" t="s">
        <v>1346</v>
      </c>
      <c r="M761" s="3">
        <v>0.78300000000000003</v>
      </c>
    </row>
    <row r="762" spans="10:13">
      <c r="J762" s="12">
        <v>828517</v>
      </c>
      <c r="K762" s="1" t="s">
        <v>1353</v>
      </c>
      <c r="L762" s="2" t="s">
        <v>1353</v>
      </c>
      <c r="M762" s="3">
        <v>1.9575</v>
      </c>
    </row>
    <row r="763" spans="10:13">
      <c r="J763" s="12">
        <v>828519</v>
      </c>
      <c r="K763" s="1" t="s">
        <v>1354</v>
      </c>
      <c r="L763" s="2" t="s">
        <v>1354</v>
      </c>
      <c r="M763" s="3">
        <v>11.5565</v>
      </c>
    </row>
    <row r="764" spans="10:13">
      <c r="J764" s="12">
        <v>828520</v>
      </c>
      <c r="K764" s="1" t="s">
        <v>1355</v>
      </c>
      <c r="L764" s="2" t="s">
        <v>1355</v>
      </c>
      <c r="M764" s="3">
        <v>0.68149999999999999</v>
      </c>
    </row>
    <row r="765" spans="10:13">
      <c r="J765" s="12">
        <v>828533</v>
      </c>
      <c r="K765" s="1" t="s">
        <v>1356</v>
      </c>
      <c r="L765" s="2" t="s">
        <v>1357</v>
      </c>
      <c r="M765" s="3">
        <v>1.276</v>
      </c>
    </row>
    <row r="766" spans="10:13">
      <c r="J766" s="12">
        <v>828535</v>
      </c>
      <c r="K766" s="1" t="s">
        <v>1358</v>
      </c>
      <c r="L766" s="2" t="s">
        <v>1359</v>
      </c>
      <c r="M766" s="3">
        <v>0.20300000000000001</v>
      </c>
    </row>
    <row r="767" spans="10:13">
      <c r="J767" s="12">
        <v>828537</v>
      </c>
      <c r="K767" s="1" t="s">
        <v>1360</v>
      </c>
      <c r="L767" s="2" t="s">
        <v>1359</v>
      </c>
      <c r="M767" s="3">
        <v>0.39150000000000001</v>
      </c>
    </row>
    <row r="768" spans="10:13">
      <c r="J768" s="12">
        <v>828538</v>
      </c>
      <c r="K768" s="1" t="s">
        <v>1361</v>
      </c>
      <c r="L768" s="2" t="s">
        <v>1361</v>
      </c>
      <c r="M768" s="3">
        <v>1.073</v>
      </c>
    </row>
    <row r="769" spans="10:13">
      <c r="J769" s="12">
        <v>828540</v>
      </c>
      <c r="K769" s="1" t="s">
        <v>1362</v>
      </c>
      <c r="L769" s="2" t="s">
        <v>1362</v>
      </c>
      <c r="M769" s="3">
        <v>0.28999999999999998</v>
      </c>
    </row>
    <row r="770" spans="10:13">
      <c r="J770" s="12">
        <v>828542</v>
      </c>
      <c r="K770" s="1" t="s">
        <v>1363</v>
      </c>
      <c r="L770" s="2" t="s">
        <v>1363</v>
      </c>
      <c r="M770" s="3">
        <v>3.3349999999999995</v>
      </c>
    </row>
    <row r="771" spans="10:13">
      <c r="J771" s="12">
        <v>828545</v>
      </c>
      <c r="K771" s="1" t="s">
        <v>1364</v>
      </c>
      <c r="L771" s="2" t="s">
        <v>1365</v>
      </c>
      <c r="M771" s="3">
        <v>0.39150000000000001</v>
      </c>
    </row>
    <row r="772" spans="10:13">
      <c r="J772" s="12">
        <v>828548</v>
      </c>
      <c r="K772" s="1" t="s">
        <v>1366</v>
      </c>
      <c r="L772" s="2" t="s">
        <v>1366</v>
      </c>
      <c r="M772" s="3">
        <v>0.28999999999999998</v>
      </c>
    </row>
    <row r="773" spans="10:13">
      <c r="J773" s="12">
        <v>828549</v>
      </c>
      <c r="K773" s="1" t="s">
        <v>1367</v>
      </c>
      <c r="L773" s="2" t="s">
        <v>1367</v>
      </c>
      <c r="M773" s="3">
        <v>0</v>
      </c>
    </row>
    <row r="774" spans="10:13">
      <c r="J774" s="12">
        <v>828551</v>
      </c>
      <c r="K774" s="1" t="s">
        <v>1368</v>
      </c>
      <c r="L774" s="2" t="s">
        <v>1368</v>
      </c>
      <c r="M774" s="3">
        <v>0.98599999999999999</v>
      </c>
    </row>
    <row r="775" spans="10:13">
      <c r="J775" s="12">
        <v>828552</v>
      </c>
      <c r="K775" s="1" t="s">
        <v>1369</v>
      </c>
      <c r="L775" s="2" t="s">
        <v>1370</v>
      </c>
      <c r="M775" s="3">
        <v>3.7264999999999997</v>
      </c>
    </row>
    <row r="776" spans="10:13">
      <c r="J776" s="12">
        <v>828553</v>
      </c>
      <c r="K776" s="1" t="s">
        <v>1371</v>
      </c>
      <c r="L776" s="2" t="s">
        <v>1371</v>
      </c>
      <c r="M776" s="3">
        <v>1.6674999999999998</v>
      </c>
    </row>
    <row r="777" spans="10:13">
      <c r="J777" s="12">
        <v>828555</v>
      </c>
      <c r="K777" s="1" t="s">
        <v>1372</v>
      </c>
      <c r="L777" s="2" t="s">
        <v>1372</v>
      </c>
      <c r="M777" s="3">
        <v>5.8724999999999996</v>
      </c>
    </row>
    <row r="778" spans="10:13">
      <c r="J778" s="12">
        <v>828557</v>
      </c>
      <c r="K778" s="1" t="s">
        <v>1373</v>
      </c>
      <c r="L778" s="2" t="s">
        <v>1373</v>
      </c>
      <c r="M778" s="3">
        <v>4.3064999999999998</v>
      </c>
    </row>
    <row r="779" spans="10:13">
      <c r="J779" s="12">
        <v>828559</v>
      </c>
      <c r="K779" s="1" t="s">
        <v>1374</v>
      </c>
      <c r="L779" s="2" t="s">
        <v>1374</v>
      </c>
      <c r="M779" s="3">
        <v>0</v>
      </c>
    </row>
    <row r="780" spans="10:13">
      <c r="J780" s="12">
        <v>828560</v>
      </c>
      <c r="K780" s="1" t="s">
        <v>1375</v>
      </c>
      <c r="L780" s="2" t="s">
        <v>1375</v>
      </c>
      <c r="M780" s="3">
        <v>2.7404999999999999</v>
      </c>
    </row>
    <row r="781" spans="10:13">
      <c r="J781" s="12">
        <v>828571</v>
      </c>
      <c r="K781" s="1" t="s">
        <v>1376</v>
      </c>
      <c r="L781" s="2" t="s">
        <v>1376</v>
      </c>
      <c r="M781" s="3">
        <v>0.20300000000000001</v>
      </c>
    </row>
    <row r="782" spans="10:13">
      <c r="J782" s="12">
        <v>828572</v>
      </c>
      <c r="K782" s="1" t="s">
        <v>1377</v>
      </c>
      <c r="L782" s="2" t="s">
        <v>1377</v>
      </c>
      <c r="M782" s="3">
        <v>0.20300000000000001</v>
      </c>
    </row>
    <row r="783" spans="10:13">
      <c r="J783" s="12">
        <v>828575</v>
      </c>
      <c r="K783" s="1" t="s">
        <v>1378</v>
      </c>
      <c r="L783" s="2" t="s">
        <v>1378</v>
      </c>
      <c r="M783" s="3">
        <v>1.073</v>
      </c>
    </row>
    <row r="784" spans="10:13">
      <c r="J784" s="12">
        <v>828577</v>
      </c>
      <c r="K784" s="1" t="s">
        <v>1379</v>
      </c>
      <c r="L784" s="2" t="s">
        <v>1379</v>
      </c>
      <c r="M784" s="3">
        <v>0.28999999999999998</v>
      </c>
    </row>
    <row r="785" spans="10:13">
      <c r="J785" s="12">
        <v>828578</v>
      </c>
      <c r="K785" s="1" t="s">
        <v>1380</v>
      </c>
      <c r="L785" s="2" t="s">
        <v>1380</v>
      </c>
      <c r="M785" s="3">
        <v>0.78300000000000003</v>
      </c>
    </row>
    <row r="786" spans="10:13">
      <c r="J786" s="12">
        <v>828584</v>
      </c>
      <c r="K786" s="1" t="s">
        <v>1381</v>
      </c>
      <c r="L786" s="2" t="s">
        <v>1381</v>
      </c>
      <c r="M786" s="3">
        <v>0</v>
      </c>
    </row>
    <row r="787" spans="10:13">
      <c r="J787" s="12">
        <v>828585</v>
      </c>
      <c r="K787" s="1" t="s">
        <v>1382</v>
      </c>
      <c r="L787" s="2" t="s">
        <v>1382</v>
      </c>
      <c r="M787" s="3">
        <v>1.7689999999999999</v>
      </c>
    </row>
    <row r="788" spans="10:13">
      <c r="J788" s="12">
        <v>828586</v>
      </c>
      <c r="K788" s="1" t="s">
        <v>1383</v>
      </c>
      <c r="L788" s="2" t="s">
        <v>1384</v>
      </c>
      <c r="M788" s="3">
        <v>2.1604999999999999</v>
      </c>
    </row>
    <row r="789" spans="10:13">
      <c r="J789" s="12">
        <v>828588</v>
      </c>
      <c r="K789" s="1" t="s">
        <v>1385</v>
      </c>
      <c r="L789" s="2" t="s">
        <v>1385</v>
      </c>
      <c r="M789" s="3">
        <v>0.20300000000000001</v>
      </c>
    </row>
    <row r="790" spans="10:13">
      <c r="J790" s="12">
        <v>828596</v>
      </c>
      <c r="K790" s="1" t="s">
        <v>1386</v>
      </c>
      <c r="L790" s="2" t="s">
        <v>1386</v>
      </c>
      <c r="M790" s="3">
        <v>0.39150000000000001</v>
      </c>
    </row>
    <row r="791" spans="10:13">
      <c r="J791" s="12">
        <v>828606</v>
      </c>
      <c r="K791" s="1" t="s">
        <v>1348</v>
      </c>
      <c r="L791" s="2" t="s">
        <v>1348</v>
      </c>
      <c r="M791" s="3">
        <v>1.073</v>
      </c>
    </row>
    <row r="792" spans="10:13">
      <c r="J792" s="12">
        <v>828610</v>
      </c>
      <c r="K792" s="1" t="s">
        <v>1387</v>
      </c>
      <c r="L792" s="2" t="s">
        <v>1387</v>
      </c>
      <c r="M792" s="3">
        <v>1.3774999999999999</v>
      </c>
    </row>
    <row r="793" spans="10:13">
      <c r="J793" s="12">
        <v>828612</v>
      </c>
      <c r="K793" s="1" t="s">
        <v>1388</v>
      </c>
      <c r="L793" s="2" t="s">
        <v>1388</v>
      </c>
      <c r="M793" s="3">
        <v>4.5095000000000001</v>
      </c>
    </row>
    <row r="794" spans="10:13">
      <c r="J794" s="12">
        <v>828618</v>
      </c>
      <c r="K794" s="1" t="s">
        <v>1389</v>
      </c>
      <c r="L794" s="2" t="s">
        <v>1389</v>
      </c>
      <c r="M794" s="3">
        <v>4.5095000000000001</v>
      </c>
    </row>
    <row r="795" spans="10:13">
      <c r="J795" s="12">
        <v>828619</v>
      </c>
      <c r="K795" s="1" t="s">
        <v>1390</v>
      </c>
      <c r="L795" s="2" t="s">
        <v>1390</v>
      </c>
      <c r="M795" s="3">
        <v>2.552</v>
      </c>
    </row>
    <row r="796" spans="10:13">
      <c r="J796" s="12">
        <v>828625</v>
      </c>
      <c r="K796" s="1" t="s">
        <v>1391</v>
      </c>
      <c r="L796" s="2" t="s">
        <v>1391</v>
      </c>
      <c r="M796" s="3">
        <v>0</v>
      </c>
    </row>
    <row r="797" spans="10:13">
      <c r="J797" s="12">
        <v>828629</v>
      </c>
      <c r="K797" s="1" t="s">
        <v>1392</v>
      </c>
      <c r="L797" s="2" t="s">
        <v>1392</v>
      </c>
      <c r="M797" s="3">
        <v>3.5235000000000003</v>
      </c>
    </row>
    <row r="798" spans="10:13">
      <c r="J798" s="12">
        <v>828632</v>
      </c>
      <c r="K798" s="1" t="s">
        <v>1393</v>
      </c>
      <c r="L798" s="2" t="s">
        <v>1393</v>
      </c>
      <c r="M798" s="3">
        <v>0</v>
      </c>
    </row>
    <row r="799" spans="10:13">
      <c r="J799" s="12">
        <v>828637</v>
      </c>
      <c r="K799" s="1" t="s">
        <v>1394</v>
      </c>
      <c r="L799" s="2" t="s">
        <v>1394</v>
      </c>
      <c r="M799" s="3">
        <v>0</v>
      </c>
    </row>
    <row r="800" spans="10:13">
      <c r="J800" s="12">
        <v>828646</v>
      </c>
      <c r="K800" s="1" t="s">
        <v>1395</v>
      </c>
      <c r="L800" s="2" t="s">
        <v>1395</v>
      </c>
      <c r="M800" s="3">
        <v>0.68149999999999999</v>
      </c>
    </row>
    <row r="801" spans="10:13">
      <c r="J801" s="12">
        <v>828647</v>
      </c>
      <c r="K801" s="1" t="s">
        <v>1396</v>
      </c>
      <c r="L801" s="2" t="s">
        <v>1396</v>
      </c>
      <c r="M801" s="3">
        <v>0.78300000000000003</v>
      </c>
    </row>
    <row r="802" spans="10:13">
      <c r="J802" s="12">
        <v>828649</v>
      </c>
      <c r="K802" s="1" t="s">
        <v>1397</v>
      </c>
      <c r="L802" s="2" t="s">
        <v>1397</v>
      </c>
      <c r="M802" s="3">
        <v>0.68149999999999999</v>
      </c>
    </row>
    <row r="803" spans="10:13">
      <c r="J803" s="12">
        <v>828651</v>
      </c>
      <c r="K803" s="1" t="s">
        <v>1398</v>
      </c>
      <c r="L803" s="2" t="s">
        <v>1398</v>
      </c>
      <c r="M803" s="3">
        <v>0.98599999999999999</v>
      </c>
    </row>
    <row r="804" spans="10:13">
      <c r="J804" s="12">
        <v>828657</v>
      </c>
      <c r="K804" s="1" t="s">
        <v>1399</v>
      </c>
      <c r="L804" s="2" t="s">
        <v>1399</v>
      </c>
      <c r="M804" s="3">
        <v>5.2924999999999995</v>
      </c>
    </row>
    <row r="805" spans="10:13">
      <c r="J805" s="12">
        <v>828658</v>
      </c>
      <c r="K805" s="1" t="s">
        <v>1400</v>
      </c>
      <c r="L805" s="2" t="s">
        <v>1401</v>
      </c>
      <c r="M805" s="3">
        <v>1.3774999999999999</v>
      </c>
    </row>
    <row r="806" spans="10:13">
      <c r="J806" s="12">
        <v>828659</v>
      </c>
      <c r="K806" s="1" t="s">
        <v>1402</v>
      </c>
      <c r="L806" s="2" t="s">
        <v>1403</v>
      </c>
      <c r="M806" s="3">
        <v>1.3774999999999999</v>
      </c>
    </row>
    <row r="807" spans="10:13">
      <c r="J807" s="12">
        <v>828661</v>
      </c>
      <c r="K807" s="1" t="s">
        <v>1404</v>
      </c>
      <c r="L807" s="2" t="s">
        <v>1405</v>
      </c>
      <c r="M807" s="3">
        <v>1.9575</v>
      </c>
    </row>
    <row r="808" spans="10:13">
      <c r="J808" s="12">
        <v>828662</v>
      </c>
      <c r="K808" s="1" t="s">
        <v>1404</v>
      </c>
      <c r="L808" s="2" t="s">
        <v>1406</v>
      </c>
      <c r="M808" s="3">
        <v>1.1745000000000001</v>
      </c>
    </row>
    <row r="809" spans="10:13">
      <c r="J809" s="12">
        <v>828666</v>
      </c>
      <c r="K809" s="1" t="s">
        <v>1407</v>
      </c>
      <c r="L809" s="2" t="s">
        <v>1407</v>
      </c>
      <c r="M809" s="3">
        <v>6342.3</v>
      </c>
    </row>
    <row r="810" spans="10:13">
      <c r="J810" s="12">
        <v>828670</v>
      </c>
      <c r="K810" s="1" t="s">
        <v>1408</v>
      </c>
      <c r="L810" s="2" t="s">
        <v>1408</v>
      </c>
      <c r="M810" s="3">
        <v>0</v>
      </c>
    </row>
    <row r="811" spans="10:13">
      <c r="J811" s="12">
        <v>828674</v>
      </c>
      <c r="K811" s="1" t="s">
        <v>50</v>
      </c>
      <c r="L811" s="2" t="s">
        <v>50</v>
      </c>
      <c r="M811" s="3">
        <v>33.277499999999996</v>
      </c>
    </row>
    <row r="812" spans="10:13">
      <c r="J812" s="12">
        <v>828676</v>
      </c>
      <c r="K812" s="1" t="s">
        <v>1409</v>
      </c>
      <c r="L812" s="2" t="s">
        <v>1409</v>
      </c>
      <c r="M812" s="3">
        <v>1.276</v>
      </c>
    </row>
    <row r="813" spans="10:13">
      <c r="J813" s="12">
        <v>828677</v>
      </c>
      <c r="K813" s="1" t="s">
        <v>1410</v>
      </c>
      <c r="L813" s="2" t="s">
        <v>1410</v>
      </c>
      <c r="M813" s="3">
        <v>0</v>
      </c>
    </row>
    <row r="814" spans="10:13">
      <c r="J814" s="12">
        <v>828679</v>
      </c>
      <c r="K814" s="1" t="s">
        <v>1411</v>
      </c>
      <c r="L814" s="2" t="s">
        <v>1411</v>
      </c>
      <c r="M814" s="3">
        <v>65.583499999999987</v>
      </c>
    </row>
    <row r="815" spans="10:13">
      <c r="J815" s="12">
        <v>828680</v>
      </c>
      <c r="K815" s="1" t="s">
        <v>1412</v>
      </c>
      <c r="L815" s="2" t="s">
        <v>1412</v>
      </c>
      <c r="M815" s="3">
        <v>184.005</v>
      </c>
    </row>
    <row r="816" spans="10:13">
      <c r="J816" s="12">
        <v>828682</v>
      </c>
      <c r="K816" s="1" t="s">
        <v>1413</v>
      </c>
      <c r="L816" s="2" t="s">
        <v>1413</v>
      </c>
      <c r="M816" s="3">
        <v>85.158499999999989</v>
      </c>
    </row>
    <row r="817" spans="10:13">
      <c r="J817" s="12">
        <v>828684</v>
      </c>
      <c r="K817" s="1" t="s">
        <v>1414</v>
      </c>
      <c r="L817" s="2" t="s">
        <v>1414</v>
      </c>
      <c r="M817" s="3">
        <v>30.348499999999998</v>
      </c>
    </row>
    <row r="818" spans="10:13">
      <c r="J818" s="12">
        <v>828685</v>
      </c>
      <c r="K818" s="1" t="s">
        <v>1415</v>
      </c>
      <c r="L818" s="2" t="s">
        <v>1415</v>
      </c>
      <c r="M818" s="3">
        <v>189.87749999999997</v>
      </c>
    </row>
    <row r="819" spans="10:13">
      <c r="J819" s="12">
        <v>828686</v>
      </c>
      <c r="K819" s="1" t="s">
        <v>1416</v>
      </c>
      <c r="L819" s="2" t="s">
        <v>1416</v>
      </c>
      <c r="M819" s="3">
        <v>146.8125</v>
      </c>
    </row>
    <row r="820" spans="10:13">
      <c r="J820" s="12">
        <v>828687</v>
      </c>
      <c r="K820" s="1" t="s">
        <v>1417</v>
      </c>
      <c r="L820" s="2" t="s">
        <v>1417</v>
      </c>
      <c r="M820" s="3">
        <v>0</v>
      </c>
    </row>
    <row r="821" spans="10:13">
      <c r="J821" s="12">
        <v>828688</v>
      </c>
      <c r="K821" s="1" t="s">
        <v>1418</v>
      </c>
      <c r="L821" s="2" t="s">
        <v>1418</v>
      </c>
      <c r="M821" s="3">
        <v>0</v>
      </c>
    </row>
    <row r="822" spans="10:13">
      <c r="J822" s="12">
        <v>828689</v>
      </c>
      <c r="K822" s="1" t="s">
        <v>1419</v>
      </c>
      <c r="L822" s="2" t="s">
        <v>1419</v>
      </c>
      <c r="M822" s="3">
        <v>0</v>
      </c>
    </row>
    <row r="823" spans="10:13">
      <c r="J823" s="12">
        <v>828690</v>
      </c>
      <c r="K823" s="1" t="s">
        <v>1420</v>
      </c>
      <c r="L823" s="2" t="s">
        <v>1420</v>
      </c>
      <c r="M823" s="3">
        <v>94.945999999999998</v>
      </c>
    </row>
    <row r="824" spans="10:13">
      <c r="J824" s="12">
        <v>828691</v>
      </c>
      <c r="K824" s="1" t="s">
        <v>1421</v>
      </c>
      <c r="L824" s="2" t="s">
        <v>1421</v>
      </c>
      <c r="M824" s="3">
        <v>0</v>
      </c>
    </row>
    <row r="825" spans="10:13">
      <c r="J825" s="12">
        <v>828692</v>
      </c>
      <c r="K825" s="1" t="s">
        <v>1422</v>
      </c>
      <c r="L825" s="2" t="s">
        <v>1422</v>
      </c>
      <c r="M825" s="3">
        <v>0</v>
      </c>
    </row>
    <row r="826" spans="10:13">
      <c r="J826" s="12">
        <v>828694</v>
      </c>
      <c r="K826" s="1" t="s">
        <v>77</v>
      </c>
      <c r="L826" s="2" t="s">
        <v>77</v>
      </c>
      <c r="M826" s="3">
        <v>70.47</v>
      </c>
    </row>
    <row r="827" spans="10:13">
      <c r="J827" s="12">
        <v>828695</v>
      </c>
      <c r="K827" s="1" t="s">
        <v>1423</v>
      </c>
      <c r="L827" s="2" t="s">
        <v>1423</v>
      </c>
      <c r="M827" s="3">
        <v>0</v>
      </c>
    </row>
    <row r="828" spans="10:13">
      <c r="J828" s="12">
        <v>828696</v>
      </c>
      <c r="K828" s="1" t="s">
        <v>1424</v>
      </c>
      <c r="L828" s="2" t="s">
        <v>1424</v>
      </c>
      <c r="M828" s="3">
        <v>155.6285</v>
      </c>
    </row>
    <row r="829" spans="10:13">
      <c r="J829" s="12">
        <v>828699</v>
      </c>
      <c r="K829" s="1" t="s">
        <v>16</v>
      </c>
      <c r="L829" s="2" t="s">
        <v>16</v>
      </c>
      <c r="M829" s="3">
        <v>8.4244999999999983</v>
      </c>
    </row>
    <row r="830" spans="10:13">
      <c r="J830" s="12">
        <v>828700</v>
      </c>
      <c r="K830" s="1" t="s">
        <v>1425</v>
      </c>
      <c r="L830" s="2" t="s">
        <v>1425</v>
      </c>
      <c r="M830" s="3">
        <v>0</v>
      </c>
    </row>
    <row r="831" spans="10:13">
      <c r="J831" s="12">
        <v>828703</v>
      </c>
      <c r="K831" s="1" t="s">
        <v>1423</v>
      </c>
      <c r="L831" s="2" t="s">
        <v>1423</v>
      </c>
      <c r="M831" s="3">
        <v>0</v>
      </c>
    </row>
    <row r="832" spans="10:13">
      <c r="J832" s="12">
        <v>828704</v>
      </c>
      <c r="K832" s="1" t="s">
        <v>1426</v>
      </c>
      <c r="L832" s="2" t="s">
        <v>1426</v>
      </c>
      <c r="M832" s="3">
        <v>10.382</v>
      </c>
    </row>
    <row r="833" spans="10:13">
      <c r="J833" s="12">
        <v>828705</v>
      </c>
      <c r="K833" s="1" t="s">
        <v>1427</v>
      </c>
      <c r="L833" s="2" t="s">
        <v>1427</v>
      </c>
      <c r="M833" s="3">
        <v>0</v>
      </c>
    </row>
    <row r="834" spans="10:13">
      <c r="J834" s="12">
        <v>828708</v>
      </c>
      <c r="K834" s="1" t="s">
        <v>1428</v>
      </c>
      <c r="L834" s="2" t="s">
        <v>1428</v>
      </c>
      <c r="M834" s="3">
        <v>3.3349999999999995</v>
      </c>
    </row>
    <row r="835" spans="10:13">
      <c r="J835" s="12">
        <v>828709</v>
      </c>
      <c r="K835" s="1" t="s">
        <v>1427</v>
      </c>
      <c r="L835" s="2" t="s">
        <v>1427</v>
      </c>
      <c r="M835" s="3">
        <v>401.28749999999997</v>
      </c>
    </row>
    <row r="836" spans="10:13">
      <c r="J836" s="12">
        <v>828713</v>
      </c>
      <c r="K836" s="1" t="s">
        <v>1429</v>
      </c>
      <c r="L836" s="2" t="s">
        <v>1429</v>
      </c>
      <c r="M836" s="3">
        <v>115.49250000000001</v>
      </c>
    </row>
    <row r="837" spans="10:13">
      <c r="J837" s="12">
        <v>828715</v>
      </c>
      <c r="K837" s="1" t="s">
        <v>1430</v>
      </c>
      <c r="L837" s="2" t="s">
        <v>1430</v>
      </c>
      <c r="M837" s="3">
        <v>252.51750000000001</v>
      </c>
    </row>
    <row r="838" spans="10:13">
      <c r="J838" s="12">
        <v>828718</v>
      </c>
      <c r="K838" s="1" t="s">
        <v>52</v>
      </c>
      <c r="L838" s="2" t="s">
        <v>52</v>
      </c>
      <c r="M838" s="3">
        <v>53.838500000000003</v>
      </c>
    </row>
    <row r="839" spans="10:13">
      <c r="J839" s="12">
        <v>828720</v>
      </c>
      <c r="K839" s="1" t="s">
        <v>1431</v>
      </c>
      <c r="L839" s="2" t="s">
        <v>1431</v>
      </c>
      <c r="M839" s="3">
        <v>43.064999999999998</v>
      </c>
    </row>
    <row r="840" spans="10:13">
      <c r="J840" s="12">
        <v>828721</v>
      </c>
      <c r="K840" s="1" t="s">
        <v>1432</v>
      </c>
      <c r="L840" s="2" t="s">
        <v>1432</v>
      </c>
      <c r="M840" s="3">
        <v>132.13849999999999</v>
      </c>
    </row>
    <row r="841" spans="10:13">
      <c r="J841" s="12">
        <v>828722</v>
      </c>
      <c r="K841" s="1" t="s">
        <v>1433</v>
      </c>
      <c r="L841" s="2" t="s">
        <v>1433</v>
      </c>
      <c r="M841" s="3">
        <v>215.32499999999999</v>
      </c>
    </row>
    <row r="842" spans="10:13">
      <c r="J842" s="12">
        <v>828723</v>
      </c>
      <c r="K842" s="1" t="s">
        <v>1434</v>
      </c>
      <c r="L842" s="2" t="s">
        <v>1434</v>
      </c>
      <c r="M842" s="3">
        <v>144.85499999999999</v>
      </c>
    </row>
    <row r="843" spans="10:13">
      <c r="J843" s="12">
        <v>828724</v>
      </c>
      <c r="K843" s="1" t="s">
        <v>1435</v>
      </c>
      <c r="L843" s="2" t="s">
        <v>1435</v>
      </c>
      <c r="M843" s="3">
        <v>26.433499999999999</v>
      </c>
    </row>
    <row r="844" spans="10:13">
      <c r="J844" s="12">
        <v>828725</v>
      </c>
      <c r="K844" s="1" t="s">
        <v>1436</v>
      </c>
      <c r="L844" s="2" t="s">
        <v>1436</v>
      </c>
      <c r="M844" s="3">
        <v>41.107500000000002</v>
      </c>
    </row>
    <row r="845" spans="10:13">
      <c r="J845" s="12">
        <v>828726</v>
      </c>
      <c r="K845" s="1" t="s">
        <v>1437</v>
      </c>
      <c r="L845" s="2" t="s">
        <v>1437</v>
      </c>
      <c r="M845" s="3">
        <v>28.390999999999998</v>
      </c>
    </row>
    <row r="846" spans="10:13">
      <c r="J846" s="12">
        <v>828727</v>
      </c>
      <c r="K846" s="1" t="s">
        <v>1438</v>
      </c>
      <c r="L846" s="2" t="s">
        <v>1438</v>
      </c>
      <c r="M846" s="3">
        <v>17.820499999999999</v>
      </c>
    </row>
    <row r="847" spans="10:13">
      <c r="J847" s="12">
        <v>828728</v>
      </c>
      <c r="K847" s="1" t="s">
        <v>1439</v>
      </c>
      <c r="L847" s="2" t="s">
        <v>1439</v>
      </c>
      <c r="M847" s="3">
        <v>68.512500000000003</v>
      </c>
    </row>
    <row r="848" spans="10:13">
      <c r="J848" s="12">
        <v>828729</v>
      </c>
      <c r="K848" s="1" t="s">
        <v>1440</v>
      </c>
      <c r="L848" s="2" t="s">
        <v>1440</v>
      </c>
      <c r="M848" s="3">
        <v>56.767499999999998</v>
      </c>
    </row>
    <row r="849" spans="10:13">
      <c r="J849" s="12">
        <v>828730</v>
      </c>
      <c r="K849" s="1" t="s">
        <v>1441</v>
      </c>
      <c r="L849" s="2" t="s">
        <v>1441</v>
      </c>
      <c r="M849" s="3">
        <v>56.767499999999998</v>
      </c>
    </row>
    <row r="850" spans="10:13">
      <c r="J850" s="12">
        <v>828731</v>
      </c>
      <c r="K850" s="1" t="s">
        <v>1442</v>
      </c>
      <c r="L850" s="2" t="s">
        <v>1442</v>
      </c>
      <c r="M850" s="3">
        <v>56.767499999999998</v>
      </c>
    </row>
    <row r="851" spans="10:13">
      <c r="J851" s="12">
        <v>828732</v>
      </c>
      <c r="K851" s="1" t="s">
        <v>1443</v>
      </c>
      <c r="L851" s="2" t="s">
        <v>1443</v>
      </c>
      <c r="M851" s="3">
        <v>56.767499999999998</v>
      </c>
    </row>
    <row r="852" spans="10:13">
      <c r="J852" s="12">
        <v>828733</v>
      </c>
      <c r="K852" s="1" t="s">
        <v>1444</v>
      </c>
      <c r="L852" s="2" t="s">
        <v>1444</v>
      </c>
      <c r="M852" s="3">
        <v>56.767499999999998</v>
      </c>
    </row>
    <row r="853" spans="10:13">
      <c r="J853" s="12">
        <v>828734</v>
      </c>
      <c r="K853" s="1" t="s">
        <v>1445</v>
      </c>
      <c r="L853" s="2" t="s">
        <v>1445</v>
      </c>
      <c r="M853" s="3">
        <v>56.767499999999998</v>
      </c>
    </row>
    <row r="854" spans="10:13">
      <c r="J854" s="12">
        <v>828735</v>
      </c>
      <c r="K854" s="1" t="s">
        <v>1446</v>
      </c>
      <c r="L854" s="2" t="s">
        <v>1446</v>
      </c>
      <c r="M854" s="3">
        <v>56.767499999999998</v>
      </c>
    </row>
    <row r="855" spans="10:13">
      <c r="J855" s="12">
        <v>828736</v>
      </c>
      <c r="K855" s="1" t="s">
        <v>1447</v>
      </c>
      <c r="L855" s="2" t="s">
        <v>1447</v>
      </c>
      <c r="M855" s="3">
        <v>56.767499999999998</v>
      </c>
    </row>
    <row r="856" spans="10:13">
      <c r="J856" s="12">
        <v>828737</v>
      </c>
      <c r="K856" s="1" t="s">
        <v>1448</v>
      </c>
      <c r="L856" s="2" t="s">
        <v>1448</v>
      </c>
      <c r="M856" s="3">
        <v>56.767499999999998</v>
      </c>
    </row>
    <row r="857" spans="10:13">
      <c r="J857" s="12">
        <v>828738</v>
      </c>
      <c r="K857" s="1" t="s">
        <v>1449</v>
      </c>
      <c r="L857" s="2" t="s">
        <v>1449</v>
      </c>
      <c r="M857" s="3">
        <v>56.767499999999998</v>
      </c>
    </row>
    <row r="858" spans="10:13">
      <c r="J858" s="12">
        <v>828739</v>
      </c>
      <c r="K858" s="1" t="s">
        <v>1450</v>
      </c>
      <c r="L858" s="2" t="s">
        <v>1450</v>
      </c>
      <c r="M858" s="3">
        <v>0</v>
      </c>
    </row>
    <row r="859" spans="10:13">
      <c r="J859" s="12">
        <v>828740</v>
      </c>
      <c r="K859" s="1" t="s">
        <v>1451</v>
      </c>
      <c r="L859" s="2" t="s">
        <v>1451</v>
      </c>
      <c r="M859" s="3">
        <v>0</v>
      </c>
    </row>
    <row r="860" spans="10:13">
      <c r="J860" s="12">
        <v>828741</v>
      </c>
      <c r="K860" s="1" t="s">
        <v>1452</v>
      </c>
      <c r="L860" s="2" t="s">
        <v>1452</v>
      </c>
      <c r="M860" s="3">
        <v>0</v>
      </c>
    </row>
    <row r="861" spans="10:13">
      <c r="J861" s="12">
        <v>828742</v>
      </c>
      <c r="K861" s="1" t="s">
        <v>1453</v>
      </c>
      <c r="L861" s="2" t="s">
        <v>1453</v>
      </c>
      <c r="M861" s="3">
        <v>0</v>
      </c>
    </row>
    <row r="862" spans="10:13">
      <c r="J862" s="12">
        <v>828746</v>
      </c>
      <c r="K862" s="1" t="s">
        <v>1454</v>
      </c>
      <c r="L862" s="2" t="s">
        <v>1454</v>
      </c>
      <c r="M862" s="3">
        <v>0</v>
      </c>
    </row>
    <row r="863" spans="10:13">
      <c r="J863" s="12">
        <v>828748</v>
      </c>
      <c r="K863" s="1" t="s">
        <v>1455</v>
      </c>
      <c r="L863" s="2" t="s">
        <v>1455</v>
      </c>
      <c r="M863" s="3">
        <v>0</v>
      </c>
    </row>
    <row r="864" spans="10:13">
      <c r="J864" s="12">
        <v>828750</v>
      </c>
      <c r="K864" s="1" t="s">
        <v>1456</v>
      </c>
      <c r="L864" s="2" t="s">
        <v>1456</v>
      </c>
      <c r="M864" s="3">
        <v>0</v>
      </c>
    </row>
    <row r="865" spans="10:13">
      <c r="J865" s="12">
        <v>828752</v>
      </c>
      <c r="K865" s="1" t="s">
        <v>1457</v>
      </c>
      <c r="L865" s="2" t="s">
        <v>1457</v>
      </c>
      <c r="M865" s="3">
        <v>0</v>
      </c>
    </row>
    <row r="866" spans="10:13">
      <c r="J866" s="12">
        <v>828754</v>
      </c>
      <c r="K866" s="1" t="s">
        <v>1458</v>
      </c>
      <c r="L866" s="2" t="s">
        <v>1458</v>
      </c>
      <c r="M866" s="3">
        <v>0</v>
      </c>
    </row>
    <row r="867" spans="10:13">
      <c r="J867" s="12">
        <v>828756</v>
      </c>
      <c r="K867" s="1" t="s">
        <v>1459</v>
      </c>
      <c r="L867" s="2" t="s">
        <v>1459</v>
      </c>
      <c r="M867" s="3">
        <v>0</v>
      </c>
    </row>
    <row r="868" spans="10:13">
      <c r="J868" s="12">
        <v>828758</v>
      </c>
      <c r="K868" s="1" t="s">
        <v>1460</v>
      </c>
      <c r="L868" s="2" t="s">
        <v>1460</v>
      </c>
      <c r="M868" s="3">
        <v>0</v>
      </c>
    </row>
    <row r="869" spans="10:13">
      <c r="J869" s="12">
        <v>828760</v>
      </c>
      <c r="K869" s="1" t="s">
        <v>1461</v>
      </c>
      <c r="L869" s="2" t="s">
        <v>1461</v>
      </c>
      <c r="M869" s="3">
        <v>0</v>
      </c>
    </row>
    <row r="870" spans="10:13">
      <c r="J870" s="12">
        <v>828762</v>
      </c>
      <c r="K870" s="1" t="s">
        <v>1462</v>
      </c>
      <c r="L870" s="2" t="s">
        <v>1462</v>
      </c>
      <c r="M870" s="3">
        <v>0</v>
      </c>
    </row>
    <row r="871" spans="10:13">
      <c r="J871" s="12">
        <v>828764</v>
      </c>
      <c r="K871" s="1" t="s">
        <v>1463</v>
      </c>
      <c r="L871" s="2" t="s">
        <v>1463</v>
      </c>
      <c r="M871" s="3">
        <v>0</v>
      </c>
    </row>
    <row r="872" spans="10:13">
      <c r="J872" s="12">
        <v>828766</v>
      </c>
      <c r="K872" s="1" t="s">
        <v>1464</v>
      </c>
      <c r="L872" s="2" t="s">
        <v>1464</v>
      </c>
      <c r="M872" s="3">
        <v>0</v>
      </c>
    </row>
    <row r="873" spans="10:13">
      <c r="J873" s="12">
        <v>828768</v>
      </c>
      <c r="K873" s="1" t="s">
        <v>1465</v>
      </c>
      <c r="L873" s="2" t="s">
        <v>1465</v>
      </c>
      <c r="M873" s="3">
        <v>0</v>
      </c>
    </row>
    <row r="874" spans="10:13">
      <c r="J874" s="12">
        <v>828770</v>
      </c>
      <c r="K874" s="1" t="s">
        <v>1466</v>
      </c>
      <c r="L874" s="2" t="s">
        <v>1466</v>
      </c>
      <c r="M874" s="3">
        <v>0</v>
      </c>
    </row>
    <row r="875" spans="10:13">
      <c r="J875" s="12">
        <v>828771</v>
      </c>
      <c r="K875" s="1" t="s">
        <v>1467</v>
      </c>
      <c r="L875" s="2" t="s">
        <v>1467</v>
      </c>
      <c r="M875" s="3">
        <v>0</v>
      </c>
    </row>
    <row r="876" spans="10:13">
      <c r="J876" s="12">
        <v>828772</v>
      </c>
      <c r="K876" s="1" t="s">
        <v>1468</v>
      </c>
      <c r="L876" s="2" t="s">
        <v>1468</v>
      </c>
      <c r="M876" s="3">
        <v>0</v>
      </c>
    </row>
    <row r="877" spans="10:13">
      <c r="J877" s="12">
        <v>828773</v>
      </c>
      <c r="K877" s="1" t="s">
        <v>1469</v>
      </c>
      <c r="L877" s="2" t="s">
        <v>1469</v>
      </c>
      <c r="M877" s="3">
        <v>0</v>
      </c>
    </row>
    <row r="878" spans="10:13">
      <c r="J878" s="12">
        <v>828774</v>
      </c>
      <c r="K878" s="1" t="s">
        <v>1470</v>
      </c>
      <c r="L878" s="2" t="s">
        <v>1470</v>
      </c>
      <c r="M878" s="3">
        <v>26.433499999999999</v>
      </c>
    </row>
    <row r="879" spans="10:13">
      <c r="J879" s="12">
        <v>828775</v>
      </c>
      <c r="K879" s="1" t="s">
        <v>1471</v>
      </c>
      <c r="L879" s="2" t="s">
        <v>1471</v>
      </c>
      <c r="M879" s="3">
        <v>0</v>
      </c>
    </row>
    <row r="880" spans="10:13">
      <c r="J880" s="12">
        <v>828776</v>
      </c>
      <c r="K880" s="1" t="s">
        <v>1472</v>
      </c>
      <c r="L880" s="2" t="s">
        <v>1472</v>
      </c>
      <c r="M880" s="3">
        <v>31.32</v>
      </c>
    </row>
    <row r="881" spans="10:13">
      <c r="J881" s="12">
        <v>828777</v>
      </c>
      <c r="K881" s="1" t="s">
        <v>1473</v>
      </c>
      <c r="L881" s="2" t="s">
        <v>1474</v>
      </c>
      <c r="M881" s="3">
        <v>65.583499999999987</v>
      </c>
    </row>
    <row r="882" spans="10:13">
      <c r="J882" s="12">
        <v>828780</v>
      </c>
      <c r="K882" s="1" t="s">
        <v>1454</v>
      </c>
      <c r="L882" s="2" t="s">
        <v>1454</v>
      </c>
      <c r="M882" s="3">
        <v>0</v>
      </c>
    </row>
    <row r="883" spans="10:13">
      <c r="J883" s="12">
        <v>828784</v>
      </c>
      <c r="K883" s="1" t="s">
        <v>1456</v>
      </c>
      <c r="L883" s="2" t="s">
        <v>1456</v>
      </c>
      <c r="M883" s="3">
        <v>0</v>
      </c>
    </row>
    <row r="884" spans="10:13">
      <c r="J884" s="12">
        <v>828786</v>
      </c>
      <c r="K884" s="1" t="s">
        <v>1457</v>
      </c>
      <c r="L884" s="2" t="s">
        <v>1457</v>
      </c>
      <c r="M884" s="3">
        <v>0</v>
      </c>
    </row>
    <row r="885" spans="10:13">
      <c r="J885" s="12">
        <v>828790</v>
      </c>
      <c r="K885" s="1" t="s">
        <v>1459</v>
      </c>
      <c r="L885" s="2" t="s">
        <v>1459</v>
      </c>
      <c r="M885" s="3">
        <v>0</v>
      </c>
    </row>
    <row r="886" spans="10:13">
      <c r="J886" s="12">
        <v>828792</v>
      </c>
      <c r="K886" s="1" t="s">
        <v>1460</v>
      </c>
      <c r="L886" s="2" t="s">
        <v>1460</v>
      </c>
      <c r="M886" s="3">
        <v>0</v>
      </c>
    </row>
    <row r="887" spans="10:13">
      <c r="J887" s="12">
        <v>828800</v>
      </c>
      <c r="K887" s="1" t="s">
        <v>1464</v>
      </c>
      <c r="L887" s="2" t="s">
        <v>1464</v>
      </c>
      <c r="M887" s="3">
        <v>0</v>
      </c>
    </row>
    <row r="888" spans="10:13">
      <c r="J888" s="12">
        <v>828809</v>
      </c>
      <c r="K888" s="1" t="s">
        <v>1475</v>
      </c>
      <c r="L888" s="2" t="s">
        <v>1475</v>
      </c>
      <c r="M888" s="3">
        <v>54.809999999999995</v>
      </c>
    </row>
    <row r="889" spans="10:13">
      <c r="J889" s="12">
        <v>828810</v>
      </c>
      <c r="K889" s="1" t="s">
        <v>1435</v>
      </c>
      <c r="L889" s="2" t="s">
        <v>1435</v>
      </c>
      <c r="M889" s="3">
        <v>14.4855</v>
      </c>
    </row>
    <row r="890" spans="10:13">
      <c r="J890" s="12">
        <v>828834</v>
      </c>
      <c r="K890" s="1" t="s">
        <v>1476</v>
      </c>
      <c r="L890" s="2" t="s">
        <v>1476</v>
      </c>
      <c r="M890" s="3">
        <v>0</v>
      </c>
    </row>
    <row r="891" spans="10:13">
      <c r="J891" s="12">
        <v>828835</v>
      </c>
      <c r="K891" s="1" t="s">
        <v>1477</v>
      </c>
      <c r="L891" s="2" t="s">
        <v>1477</v>
      </c>
      <c r="M891" s="3">
        <v>0</v>
      </c>
    </row>
    <row r="892" spans="10:13">
      <c r="J892" s="12">
        <v>828840</v>
      </c>
      <c r="K892" s="1" t="s">
        <v>1478</v>
      </c>
      <c r="L892" s="2" t="s">
        <v>1478</v>
      </c>
      <c r="M892" s="3">
        <v>0</v>
      </c>
    </row>
    <row r="893" spans="10:13">
      <c r="J893" s="12">
        <v>828851</v>
      </c>
      <c r="K893" s="1" t="s">
        <v>1479</v>
      </c>
      <c r="L893" s="2" t="s">
        <v>1479</v>
      </c>
      <c r="M893" s="3">
        <v>33.277499999999996</v>
      </c>
    </row>
    <row r="894" spans="10:13">
      <c r="J894" s="12">
        <v>828878</v>
      </c>
      <c r="K894" s="1" t="s">
        <v>1125</v>
      </c>
      <c r="L894" s="2" t="s">
        <v>1125</v>
      </c>
      <c r="M894" s="3">
        <v>0</v>
      </c>
    </row>
    <row r="895" spans="10:13">
      <c r="J895" s="12">
        <v>828880</v>
      </c>
      <c r="K895" s="1" t="s">
        <v>1480</v>
      </c>
      <c r="L895" s="2" t="s">
        <v>1480</v>
      </c>
      <c r="M895" s="3">
        <v>43.064999999999998</v>
      </c>
    </row>
    <row r="896" spans="10:13">
      <c r="J896" s="12">
        <v>828893</v>
      </c>
      <c r="K896" s="1" t="s">
        <v>1481</v>
      </c>
      <c r="L896" s="2" t="s">
        <v>1481</v>
      </c>
      <c r="M896" s="3">
        <v>51.881</v>
      </c>
    </row>
    <row r="897" spans="10:13">
      <c r="J897" s="12">
        <v>828894</v>
      </c>
      <c r="K897" s="1" t="s">
        <v>1482</v>
      </c>
      <c r="L897" s="2" t="s">
        <v>1482</v>
      </c>
      <c r="M897" s="3">
        <v>223.155</v>
      </c>
    </row>
    <row r="898" spans="10:13">
      <c r="J898" s="12">
        <v>828911</v>
      </c>
      <c r="K898" s="1" t="s">
        <v>52</v>
      </c>
      <c r="L898" s="2" t="s">
        <v>52</v>
      </c>
      <c r="M898" s="3">
        <v>0</v>
      </c>
    </row>
    <row r="899" spans="10:13">
      <c r="J899" s="12">
        <v>828915</v>
      </c>
      <c r="K899" s="1" t="s">
        <v>1483</v>
      </c>
      <c r="L899" s="2" t="s">
        <v>1483</v>
      </c>
      <c r="M899" s="3">
        <v>1.4644999999999999</v>
      </c>
    </row>
    <row r="900" spans="10:13">
      <c r="J900" s="12">
        <v>828916</v>
      </c>
      <c r="K900" s="1" t="s">
        <v>1484</v>
      </c>
      <c r="L900" s="2" t="s">
        <v>1484</v>
      </c>
      <c r="M900" s="3">
        <v>1.3774999999999999</v>
      </c>
    </row>
    <row r="901" spans="10:13">
      <c r="J901" s="12">
        <v>828917</v>
      </c>
      <c r="K901" s="1" t="s">
        <v>1485</v>
      </c>
      <c r="L901" s="2" t="s">
        <v>1485</v>
      </c>
      <c r="M901" s="3">
        <v>1.3774999999999999</v>
      </c>
    </row>
    <row r="902" spans="10:13">
      <c r="J902" s="12">
        <v>828918</v>
      </c>
      <c r="K902" s="1" t="s">
        <v>1486</v>
      </c>
      <c r="L902" s="2" t="s">
        <v>1487</v>
      </c>
      <c r="M902" s="3">
        <v>1.3774999999999999</v>
      </c>
    </row>
    <row r="903" spans="10:13">
      <c r="J903" s="12">
        <v>828919</v>
      </c>
      <c r="K903" s="1" t="s">
        <v>1488</v>
      </c>
      <c r="L903" s="2" t="s">
        <v>1488</v>
      </c>
      <c r="M903" s="3">
        <v>1.3774999999999999</v>
      </c>
    </row>
    <row r="904" spans="10:13">
      <c r="J904" s="12">
        <v>828920</v>
      </c>
      <c r="K904" s="1" t="s">
        <v>1489</v>
      </c>
      <c r="L904" s="2" t="s">
        <v>1490</v>
      </c>
      <c r="M904" s="3">
        <v>1.3774999999999999</v>
      </c>
    </row>
    <row r="905" spans="10:13">
      <c r="J905" s="12">
        <v>828922</v>
      </c>
      <c r="K905" s="1" t="s">
        <v>1491</v>
      </c>
      <c r="L905" s="2" t="s">
        <v>1491</v>
      </c>
      <c r="M905" s="3">
        <v>1.4644999999999999</v>
      </c>
    </row>
    <row r="906" spans="10:13">
      <c r="J906" s="12">
        <v>828923</v>
      </c>
      <c r="K906" s="1" t="s">
        <v>1492</v>
      </c>
      <c r="L906" s="2" t="s">
        <v>1492</v>
      </c>
      <c r="M906" s="3">
        <v>1.4644999999999999</v>
      </c>
    </row>
    <row r="907" spans="10:13">
      <c r="J907" s="12">
        <v>828924</v>
      </c>
      <c r="K907" s="1" t="s">
        <v>1493</v>
      </c>
      <c r="L907" s="2" t="s">
        <v>1493</v>
      </c>
      <c r="M907" s="3">
        <v>1.4644999999999999</v>
      </c>
    </row>
    <row r="908" spans="10:13">
      <c r="J908" s="12">
        <v>828925</v>
      </c>
      <c r="K908" s="1" t="s">
        <v>1494</v>
      </c>
      <c r="L908" s="2" t="s">
        <v>1494</v>
      </c>
      <c r="M908" s="3">
        <v>1.4644999999999999</v>
      </c>
    </row>
    <row r="909" spans="10:13">
      <c r="J909" s="12">
        <v>828926</v>
      </c>
      <c r="K909" s="1" t="s">
        <v>1495</v>
      </c>
      <c r="L909" s="2" t="s">
        <v>1495</v>
      </c>
      <c r="M909" s="3">
        <v>1.5660000000000001</v>
      </c>
    </row>
    <row r="910" spans="10:13">
      <c r="J910" s="12">
        <v>828928</v>
      </c>
      <c r="K910" s="1" t="s">
        <v>1496</v>
      </c>
      <c r="L910" s="2" t="s">
        <v>1496</v>
      </c>
      <c r="M910" s="3">
        <v>4.5095000000000001</v>
      </c>
    </row>
    <row r="911" spans="10:13">
      <c r="J911" s="12">
        <v>828929</v>
      </c>
      <c r="K911" s="1" t="s">
        <v>1497</v>
      </c>
      <c r="L911" s="2" t="s">
        <v>1498</v>
      </c>
      <c r="M911" s="3">
        <v>1.8559999999999999</v>
      </c>
    </row>
    <row r="912" spans="10:13">
      <c r="J912" s="12">
        <v>828930</v>
      </c>
      <c r="K912" s="1" t="s">
        <v>1499</v>
      </c>
      <c r="L912" s="2" t="s">
        <v>1499</v>
      </c>
      <c r="M912" s="3">
        <v>1.7689999999999999</v>
      </c>
    </row>
    <row r="913" spans="10:13">
      <c r="J913" s="12">
        <v>828932</v>
      </c>
      <c r="K913" s="1" t="s">
        <v>1500</v>
      </c>
      <c r="L913" s="2" t="s">
        <v>1500</v>
      </c>
      <c r="M913" s="3">
        <v>2.1604999999999999</v>
      </c>
    </row>
    <row r="914" spans="10:13">
      <c r="J914" s="12">
        <v>828934</v>
      </c>
      <c r="K914" s="1" t="s">
        <v>1501</v>
      </c>
      <c r="L914" s="2" t="s">
        <v>1502</v>
      </c>
      <c r="M914" s="3">
        <v>1.9575</v>
      </c>
    </row>
    <row r="915" spans="10:13">
      <c r="J915" s="12">
        <v>828935</v>
      </c>
      <c r="K915" s="1" t="s">
        <v>1502</v>
      </c>
      <c r="L915" s="2" t="s">
        <v>1502</v>
      </c>
      <c r="M915" s="3">
        <v>0</v>
      </c>
    </row>
    <row r="916" spans="10:13">
      <c r="J916" s="12">
        <v>828936</v>
      </c>
      <c r="K916" s="1" t="s">
        <v>1503</v>
      </c>
      <c r="L916" s="2" t="s">
        <v>1503</v>
      </c>
      <c r="M916" s="3">
        <v>1.9575</v>
      </c>
    </row>
    <row r="917" spans="10:13">
      <c r="J917" s="12">
        <v>828937</v>
      </c>
      <c r="K917" s="1" t="s">
        <v>1504</v>
      </c>
      <c r="L917" s="2" t="s">
        <v>1504</v>
      </c>
      <c r="M917" s="3">
        <v>8.0329999999999995</v>
      </c>
    </row>
    <row r="918" spans="10:13">
      <c r="J918" s="12">
        <v>828941</v>
      </c>
      <c r="K918" s="1" t="s">
        <v>1505</v>
      </c>
      <c r="L918" s="2" t="s">
        <v>1505</v>
      </c>
      <c r="M918" s="3">
        <v>0</v>
      </c>
    </row>
    <row r="919" spans="10:13">
      <c r="J919" s="12">
        <v>828942</v>
      </c>
      <c r="K919" s="1" t="s">
        <v>1506</v>
      </c>
      <c r="L919" s="2" t="s">
        <v>1506</v>
      </c>
      <c r="M919" s="3">
        <v>2.1604999999999999</v>
      </c>
    </row>
    <row r="920" spans="10:13">
      <c r="J920" s="12">
        <v>828943</v>
      </c>
      <c r="K920" s="1" t="s">
        <v>1507</v>
      </c>
      <c r="L920" s="2" t="s">
        <v>1508</v>
      </c>
      <c r="M920" s="3">
        <v>1458.3374999999999</v>
      </c>
    </row>
    <row r="921" spans="10:13">
      <c r="J921" s="12">
        <v>828949</v>
      </c>
      <c r="K921" s="1" t="s">
        <v>1509</v>
      </c>
      <c r="L921" s="2" t="s">
        <v>1509</v>
      </c>
      <c r="M921" s="3">
        <v>8.0329999999999995</v>
      </c>
    </row>
    <row r="922" spans="10:13">
      <c r="J922" s="12">
        <v>828954</v>
      </c>
      <c r="K922" s="1" t="s">
        <v>1510</v>
      </c>
      <c r="L922" s="2" t="s">
        <v>1510</v>
      </c>
      <c r="M922" s="3">
        <v>0</v>
      </c>
    </row>
    <row r="923" spans="10:13">
      <c r="J923" s="12">
        <v>828955</v>
      </c>
      <c r="K923" s="1" t="s">
        <v>1511</v>
      </c>
      <c r="L923" s="2" t="s">
        <v>1511</v>
      </c>
      <c r="M923" s="3">
        <v>0</v>
      </c>
    </row>
    <row r="924" spans="10:13">
      <c r="J924" s="12">
        <v>828959</v>
      </c>
      <c r="K924" s="1" t="s">
        <v>1512</v>
      </c>
      <c r="L924" s="2" t="s">
        <v>1512</v>
      </c>
      <c r="M924" s="3">
        <v>0.49299999999999999</v>
      </c>
    </row>
    <row r="925" spans="10:13">
      <c r="J925" s="12">
        <v>828960</v>
      </c>
      <c r="K925" s="1" t="s">
        <v>579</v>
      </c>
      <c r="L925" s="2" t="s">
        <v>579</v>
      </c>
      <c r="M925" s="3">
        <v>0</v>
      </c>
    </row>
    <row r="926" spans="10:13">
      <c r="J926" s="12">
        <v>828961</v>
      </c>
      <c r="K926" s="1" t="s">
        <v>1513</v>
      </c>
      <c r="L926" s="2" t="s">
        <v>1513</v>
      </c>
      <c r="M926" s="3">
        <v>3386.4749999999999</v>
      </c>
    </row>
    <row r="927" spans="10:13">
      <c r="J927" s="12">
        <v>828969</v>
      </c>
      <c r="K927" s="1" t="s">
        <v>1514</v>
      </c>
      <c r="L927" s="2" t="s">
        <v>1515</v>
      </c>
      <c r="M927" s="3">
        <v>0.88449999999999995</v>
      </c>
    </row>
    <row r="928" spans="10:13">
      <c r="J928" s="12">
        <v>829006</v>
      </c>
      <c r="K928" s="1" t="s">
        <v>1516</v>
      </c>
      <c r="L928" s="2" t="s">
        <v>1516</v>
      </c>
      <c r="M928" s="3">
        <v>685.125</v>
      </c>
    </row>
    <row r="929" spans="10:13">
      <c r="J929" s="12">
        <v>829012</v>
      </c>
      <c r="K929" s="1" t="s">
        <v>1517</v>
      </c>
      <c r="L929" s="2" t="s">
        <v>1517</v>
      </c>
      <c r="M929" s="3">
        <v>0</v>
      </c>
    </row>
    <row r="930" spans="10:13">
      <c r="J930" s="12">
        <v>829020</v>
      </c>
      <c r="K930" s="1" t="s">
        <v>1518</v>
      </c>
      <c r="L930" s="2" t="s">
        <v>1519</v>
      </c>
      <c r="M930" s="3">
        <v>0.49299999999999999</v>
      </c>
    </row>
    <row r="931" spans="10:13">
      <c r="J931" s="12">
        <v>829021</v>
      </c>
      <c r="K931" s="1" t="s">
        <v>516</v>
      </c>
      <c r="L931" s="2" t="s">
        <v>516</v>
      </c>
      <c r="M931" s="3">
        <v>1.276</v>
      </c>
    </row>
    <row r="932" spans="10:13">
      <c r="J932" s="12">
        <v>829024</v>
      </c>
      <c r="K932" s="1" t="s">
        <v>1520</v>
      </c>
      <c r="L932" s="2" t="s">
        <v>1521</v>
      </c>
      <c r="M932" s="3">
        <v>0.39150000000000001</v>
      </c>
    </row>
    <row r="933" spans="10:13">
      <c r="J933" s="12">
        <v>829029</v>
      </c>
      <c r="K933" s="1" t="s">
        <v>1522</v>
      </c>
      <c r="L933" s="2" t="s">
        <v>1522</v>
      </c>
      <c r="M933" s="3">
        <v>0.68149999999999999</v>
      </c>
    </row>
    <row r="934" spans="10:13">
      <c r="J934" s="12">
        <v>829033</v>
      </c>
      <c r="K934" s="1" t="s">
        <v>1523</v>
      </c>
      <c r="L934" s="2" t="s">
        <v>1523</v>
      </c>
      <c r="M934" s="3">
        <v>0.59449999999999992</v>
      </c>
    </row>
    <row r="935" spans="10:13">
      <c r="J935" s="12">
        <v>829034</v>
      </c>
      <c r="K935" s="1" t="s">
        <v>984</v>
      </c>
      <c r="L935" s="2" t="s">
        <v>1524</v>
      </c>
      <c r="M935" s="3">
        <v>1.3774999999999999</v>
      </c>
    </row>
    <row r="936" spans="10:13">
      <c r="J936" s="12">
        <v>829035</v>
      </c>
      <c r="K936" s="1" t="s">
        <v>977</v>
      </c>
      <c r="L936" s="2" t="s">
        <v>744</v>
      </c>
      <c r="M936" s="3">
        <v>1.7689999999999999</v>
      </c>
    </row>
    <row r="937" spans="10:13">
      <c r="J937" s="12">
        <v>829038</v>
      </c>
      <c r="K937" s="1" t="s">
        <v>1001</v>
      </c>
      <c r="L937" s="2" t="s">
        <v>1525</v>
      </c>
      <c r="M937" s="3">
        <v>0.28999999999999998</v>
      </c>
    </row>
    <row r="938" spans="10:13">
      <c r="J938" s="12">
        <v>829039</v>
      </c>
      <c r="K938" s="1" t="s">
        <v>1032</v>
      </c>
      <c r="L938" s="2" t="s">
        <v>1032</v>
      </c>
      <c r="M938" s="3">
        <v>0.28999999999999998</v>
      </c>
    </row>
    <row r="939" spans="10:13">
      <c r="J939" s="12">
        <v>829040</v>
      </c>
      <c r="K939" s="1" t="s">
        <v>1053</v>
      </c>
      <c r="L939" s="2" t="s">
        <v>1053</v>
      </c>
      <c r="M939" s="3">
        <v>0.10150000000000001</v>
      </c>
    </row>
    <row r="940" spans="10:13">
      <c r="J940" s="12">
        <v>829041</v>
      </c>
      <c r="K940" s="1" t="s">
        <v>1526</v>
      </c>
      <c r="L940" s="2" t="s">
        <v>1527</v>
      </c>
      <c r="M940" s="3">
        <v>0.10150000000000001</v>
      </c>
    </row>
    <row r="941" spans="10:13">
      <c r="J941" s="12">
        <v>829042</v>
      </c>
      <c r="K941" s="1" t="s">
        <v>1528</v>
      </c>
      <c r="L941" s="2" t="s">
        <v>1529</v>
      </c>
      <c r="M941" s="3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Сравнение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</dc:creator>
  <cp:lastModifiedBy>Екатерина</cp:lastModifiedBy>
  <dcterms:created xsi:type="dcterms:W3CDTF">2015-04-08T09:23:55Z</dcterms:created>
  <dcterms:modified xsi:type="dcterms:W3CDTF">2015-12-10T08:09:11Z</dcterms:modified>
</cp:coreProperties>
</file>