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Ведомость" sheetId="1" r:id="rId1"/>
    <sheet name="Анализ" sheetId="2" r:id="rId2"/>
    <sheet name="Выше среднего" sheetId="3" r:id="rId3"/>
  </sheets>
  <definedNames>
    <definedName name="_xlnm._FilterDatabase" localSheetId="1" hidden="1">Анализ!$E$1:$E$10</definedName>
    <definedName name="_xlnm._FilterDatabase" localSheetId="2" hidden="1">'Выше среднего'!$A$1:$F$10</definedName>
  </definedNames>
  <calcPr calcId="125725"/>
</workbook>
</file>

<file path=xl/calcChain.xml><?xml version="1.0" encoding="utf-8"?>
<calcChain xmlns="http://schemas.openxmlformats.org/spreadsheetml/2006/main">
  <c r="D10" i="3"/>
  <c r="F10" s="1"/>
  <c r="D9"/>
  <c r="F9" s="1"/>
  <c r="D8"/>
  <c r="F8" s="1"/>
  <c r="D7"/>
  <c r="F7" s="1"/>
  <c r="D6"/>
  <c r="F6" s="1"/>
  <c r="D5"/>
  <c r="F5" s="1"/>
  <c r="D4"/>
  <c r="F4" s="1"/>
  <c r="D3"/>
  <c r="F3" s="1"/>
  <c r="D2"/>
  <c r="F2" s="1"/>
  <c r="F1"/>
  <c r="D1"/>
  <c r="F10" i="2"/>
  <c r="D10"/>
  <c r="F9"/>
  <c r="D9"/>
  <c r="F8"/>
  <c r="D8"/>
  <c r="F7"/>
  <c r="D7"/>
  <c r="F6"/>
  <c r="D6"/>
  <c r="F5"/>
  <c r="D5"/>
  <c r="F4"/>
  <c r="D4"/>
  <c r="F3"/>
  <c r="D3"/>
  <c r="F2"/>
  <c r="D2"/>
  <c r="F1"/>
  <c r="D1"/>
  <c r="E14" i="1"/>
  <c r="C14"/>
  <c r="C16"/>
  <c r="C15"/>
  <c r="D4"/>
  <c r="F4" s="1"/>
  <c r="D5"/>
  <c r="F5" s="1"/>
  <c r="D6"/>
  <c r="F6" s="1"/>
  <c r="D12"/>
  <c r="F12" s="1"/>
  <c r="D9"/>
  <c r="F9" s="1"/>
  <c r="D10"/>
  <c r="F10" s="1"/>
  <c r="D13"/>
  <c r="F13" s="1"/>
  <c r="D7"/>
  <c r="F7" s="1"/>
  <c r="D11"/>
  <c r="F11" s="1"/>
  <c r="D8"/>
  <c r="F8" s="1"/>
  <c r="F14" l="1"/>
  <c r="D14"/>
</calcChain>
</file>

<file path=xl/sharedStrings.xml><?xml version="1.0" encoding="utf-8"?>
<sst xmlns="http://schemas.openxmlformats.org/spreadsheetml/2006/main" count="50" uniqueCount="30">
  <si>
    <t>Номер п/п</t>
  </si>
  <si>
    <t>Фамилия сотрудника</t>
  </si>
  <si>
    <t>Начисления</t>
  </si>
  <si>
    <t>Итого начислено</t>
  </si>
  <si>
    <t>Отклонение итога от среднего значения</t>
  </si>
  <si>
    <t>Уральская надбавка (15% от Оклада)</t>
  </si>
  <si>
    <t>Премия</t>
  </si>
  <si>
    <t>Ведомость начисления зарплаты</t>
  </si>
  <si>
    <t>Иванов</t>
  </si>
  <si>
    <t>Петров</t>
  </si>
  <si>
    <t>Сидоров</t>
  </si>
  <si>
    <t>Холодов</t>
  </si>
  <si>
    <t>Лисов</t>
  </si>
  <si>
    <t>Пушкин</t>
  </si>
  <si>
    <t>Лермонтов</t>
  </si>
  <si>
    <t>Зайцев</t>
  </si>
  <si>
    <t>Васильев</t>
  </si>
  <si>
    <t>Фролов</t>
  </si>
  <si>
    <t>Итого:</t>
  </si>
  <si>
    <t>максимальное значение</t>
  </si>
  <si>
    <t>минимальное значение</t>
  </si>
  <si>
    <t>Оклад</t>
  </si>
  <si>
    <t>Заполнить 10 строк таблицы. Колонки 4, 6-7 заполняются соответствующими формулами.</t>
  </si>
  <si>
    <t>Подвести итоги по столбцам 4-6. Найти максимальное и минимальное значение оклада.</t>
  </si>
  <si>
    <t>Выполнить сортировку данных таблицы в порядке возрастания показателя "Премия".</t>
  </si>
  <si>
    <t>Построить объемные гистограммы для каждого вида начисления.</t>
  </si>
  <si>
    <t>Построить круговую диаграмму для показателя "Премия".</t>
  </si>
  <si>
    <t>На отдельном листе создать связанную копию основной таблицы и дать ей и листу имя "Анализ". Выполнить фильтрацию данных этой таблицы, выбрав записи, в которых величина "Премии" меньше среднего значения.</t>
  </si>
  <si>
    <t>Создать таблицу «Ведомость начисления зарплаты»</t>
  </si>
  <si>
    <t>На отдельном листе создать связанную копию основной таблицы и дать ей и листу имя "Выше среднего". Выполнить фильтрацию данных этой таблицы, выбрав сотрудников, у которых все виды начислений превышают их средние значения.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</si>
</sst>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b/>
      <sz val="18"/>
      <name val="Cambria"/>
      <family val="2"/>
      <charset val="204"/>
      <scheme val="maj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4" fillId="0" borderId="0" xfId="2" applyFont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3" fillId="0" borderId="0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4" fillId="0" borderId="0" xfId="2" applyFont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4" fillId="0" borderId="0" xfId="2" applyFont="1" applyFill="1" applyAlignment="1">
      <alignment horizontal="center" wrapText="1"/>
    </xf>
  </cellXfs>
  <cellStyles count="3">
    <cellStyle name="Заголовок 4" xfId="2" builtinId="19"/>
    <cellStyle name="Название" xfId="1" builtinId="15"/>
    <cellStyle name="Обычный" xfId="0" builtinId="0"/>
  </cellStyles>
  <dxfs count="13">
    <dxf>
      <alignment horizontal="center" vertical="bottom" textRotation="0" wrapText="0" indent="0" relativeIndent="0" justifyLastLine="0" shrinkToFit="0" mergeCell="0" readingOrder="0"/>
    </dxf>
    <dxf>
      <font>
        <b val="0"/>
      </font>
    </dxf>
    <dxf>
      <alignment horizontal="center" vertical="bottom" textRotation="0" wrapText="0" indent="0" relativeIndent="0" justifyLastLine="0" shrinkToFit="0" mergeCell="0" readingOrder="0"/>
    </dxf>
    <dxf>
      <font>
        <b val="0"/>
      </font>
    </dxf>
    <dxf>
      <alignment horizontal="center" vertical="bottom" textRotation="0" wrapText="0" indent="0" relativeIndent="0" justifyLastLine="0" shrinkToFit="0" mergeCell="0" readingOrder="0"/>
    </dxf>
    <dxf>
      <font>
        <b val="0"/>
      </font>
    </dxf>
    <dxf>
      <alignment horizontal="center" vertical="bottom" textRotation="0" wrapText="0" indent="0" relativeIndent="0" justifyLastLine="0" shrinkToFit="0" mergeCell="0" readingOrder="0"/>
    </dxf>
    <dxf>
      <font>
        <b val="0"/>
      </font>
    </dxf>
    <dxf>
      <alignment horizontal="center" vertical="bottom" textRotation="0" wrapText="0" indent="0" relativeIndent="0" justifyLastLine="0" shrinkToFit="0" mergeCell="0" readingOrder="0"/>
    </dxf>
    <dxf>
      <font>
        <b val="0"/>
      </font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Уральская надбавка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Ведомость!$D$3</c:f>
              <c:strCache>
                <c:ptCount val="1"/>
                <c:pt idx="0">
                  <c:v>Уральская надбавка (15% от Оклада)</c:v>
                </c:pt>
              </c:strCache>
            </c:strRef>
          </c:tx>
          <c:val>
            <c:numRef>
              <c:f>(Ведомость!$D$4:$D$13,Ведомость!$D$4:$D$13)</c:f>
              <c:numCache>
                <c:formatCode>General</c:formatCode>
                <c:ptCount val="20"/>
                <c:pt idx="0">
                  <c:v>1800</c:v>
                </c:pt>
                <c:pt idx="1">
                  <c:v>1815</c:v>
                </c:pt>
                <c:pt idx="2">
                  <c:v>1950</c:v>
                </c:pt>
                <c:pt idx="3">
                  <c:v>2025</c:v>
                </c:pt>
                <c:pt idx="4">
                  <c:v>2085</c:v>
                </c:pt>
                <c:pt idx="5">
                  <c:v>2100</c:v>
                </c:pt>
                <c:pt idx="6">
                  <c:v>2100</c:v>
                </c:pt>
                <c:pt idx="7">
                  <c:v>2190</c:v>
                </c:pt>
                <c:pt idx="8">
                  <c:v>2250</c:v>
                </c:pt>
                <c:pt idx="9">
                  <c:v>2250</c:v>
                </c:pt>
                <c:pt idx="10">
                  <c:v>1800</c:v>
                </c:pt>
                <c:pt idx="11">
                  <c:v>1815</c:v>
                </c:pt>
                <c:pt idx="12">
                  <c:v>1950</c:v>
                </c:pt>
                <c:pt idx="13">
                  <c:v>2025</c:v>
                </c:pt>
                <c:pt idx="14">
                  <c:v>2085</c:v>
                </c:pt>
                <c:pt idx="15">
                  <c:v>2100</c:v>
                </c:pt>
                <c:pt idx="16">
                  <c:v>2100</c:v>
                </c:pt>
                <c:pt idx="17">
                  <c:v>2190</c:v>
                </c:pt>
                <c:pt idx="18">
                  <c:v>2250</c:v>
                </c:pt>
                <c:pt idx="19">
                  <c:v>2250</c:v>
                </c:pt>
              </c:numCache>
            </c:numRef>
          </c:val>
        </c:ser>
        <c:shape val="box"/>
        <c:axId val="78648832"/>
        <c:axId val="78650368"/>
        <c:axId val="0"/>
      </c:bar3DChart>
      <c:catAx>
        <c:axId val="78648832"/>
        <c:scaling>
          <c:orientation val="minMax"/>
        </c:scaling>
        <c:axPos val="b"/>
        <c:tickLblPos val="nextTo"/>
        <c:crossAx val="78650368"/>
        <c:crosses val="autoZero"/>
        <c:auto val="1"/>
        <c:lblAlgn val="ctr"/>
        <c:lblOffset val="100"/>
      </c:catAx>
      <c:valAx>
        <c:axId val="78650368"/>
        <c:scaling>
          <c:orientation val="minMax"/>
        </c:scaling>
        <c:axPos val="l"/>
        <c:majorGridlines/>
        <c:numFmt formatCode="General" sourceLinked="1"/>
        <c:tickLblPos val="nextTo"/>
        <c:crossAx val="786488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Ведомость!$C$3</c:f>
              <c:strCache>
                <c:ptCount val="1"/>
                <c:pt idx="0">
                  <c:v>Оклад</c:v>
                </c:pt>
              </c:strCache>
            </c:strRef>
          </c:tx>
          <c:val>
            <c:numRef>
              <c:f>Ведомость!$C$4:$C$13</c:f>
              <c:numCache>
                <c:formatCode>General</c:formatCode>
                <c:ptCount val="10"/>
                <c:pt idx="0">
                  <c:v>12000</c:v>
                </c:pt>
                <c:pt idx="1">
                  <c:v>12100</c:v>
                </c:pt>
                <c:pt idx="2">
                  <c:v>13000</c:v>
                </c:pt>
                <c:pt idx="3">
                  <c:v>13500</c:v>
                </c:pt>
                <c:pt idx="4">
                  <c:v>13900</c:v>
                </c:pt>
                <c:pt idx="5">
                  <c:v>14000</c:v>
                </c:pt>
                <c:pt idx="6">
                  <c:v>14000</c:v>
                </c:pt>
                <c:pt idx="7">
                  <c:v>14600</c:v>
                </c:pt>
                <c:pt idx="8">
                  <c:v>15000</c:v>
                </c:pt>
                <c:pt idx="9">
                  <c:v>15000</c:v>
                </c:pt>
              </c:numCache>
            </c:numRef>
          </c:val>
        </c:ser>
        <c:shape val="box"/>
        <c:axId val="78679040"/>
        <c:axId val="78680832"/>
        <c:axId val="0"/>
      </c:bar3DChart>
      <c:catAx>
        <c:axId val="78679040"/>
        <c:scaling>
          <c:orientation val="minMax"/>
        </c:scaling>
        <c:axPos val="b"/>
        <c:tickLblPos val="nextTo"/>
        <c:crossAx val="78680832"/>
        <c:crosses val="autoZero"/>
        <c:auto val="1"/>
        <c:lblAlgn val="ctr"/>
        <c:lblOffset val="100"/>
      </c:catAx>
      <c:valAx>
        <c:axId val="78680832"/>
        <c:scaling>
          <c:orientation val="minMax"/>
        </c:scaling>
        <c:axPos val="l"/>
        <c:majorGridlines/>
        <c:numFmt formatCode="General" sourceLinked="1"/>
        <c:tickLblPos val="nextTo"/>
        <c:crossAx val="786790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Ведомость!$E$3</c:f>
              <c:strCache>
                <c:ptCount val="1"/>
                <c:pt idx="0">
                  <c:v>Премия</c:v>
                </c:pt>
              </c:strCache>
            </c:strRef>
          </c:tx>
          <c:val>
            <c:numRef>
              <c:f>Ведомость!$E$4:$E$13</c:f>
              <c:numCache>
                <c:formatCode>General</c:formatCode>
                <c:ptCount val="10"/>
                <c:pt idx="0">
                  <c:v>1200</c:v>
                </c:pt>
                <c:pt idx="1">
                  <c:v>1210</c:v>
                </c:pt>
                <c:pt idx="2">
                  <c:v>1300</c:v>
                </c:pt>
                <c:pt idx="3">
                  <c:v>1350</c:v>
                </c:pt>
                <c:pt idx="4">
                  <c:v>1390</c:v>
                </c:pt>
                <c:pt idx="5">
                  <c:v>1400</c:v>
                </c:pt>
                <c:pt idx="6">
                  <c:v>1400</c:v>
                </c:pt>
                <c:pt idx="7">
                  <c:v>1460</c:v>
                </c:pt>
                <c:pt idx="8">
                  <c:v>1500</c:v>
                </c:pt>
                <c:pt idx="9">
                  <c:v>1500</c:v>
                </c:pt>
              </c:numCache>
            </c:numRef>
          </c:val>
        </c:ser>
        <c:shape val="box"/>
        <c:axId val="78705024"/>
        <c:axId val="78706560"/>
        <c:axId val="0"/>
      </c:bar3DChart>
      <c:catAx>
        <c:axId val="78705024"/>
        <c:scaling>
          <c:orientation val="minMax"/>
        </c:scaling>
        <c:axPos val="b"/>
        <c:tickLblPos val="nextTo"/>
        <c:crossAx val="78706560"/>
        <c:crosses val="autoZero"/>
        <c:auto val="1"/>
        <c:lblAlgn val="ctr"/>
        <c:lblOffset val="100"/>
      </c:catAx>
      <c:valAx>
        <c:axId val="78706560"/>
        <c:scaling>
          <c:orientation val="minMax"/>
        </c:scaling>
        <c:axPos val="l"/>
        <c:majorGridlines/>
        <c:numFmt formatCode="General" sourceLinked="1"/>
        <c:tickLblPos val="nextTo"/>
        <c:crossAx val="787050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Ведомость!$E$3</c:f>
              <c:strCache>
                <c:ptCount val="1"/>
                <c:pt idx="0">
                  <c:v>Премия</c:v>
                </c:pt>
              </c:strCache>
            </c:strRef>
          </c:tx>
          <c:cat>
            <c:strRef>
              <c:f>Ведомость!$B$4:$B$13</c:f>
              <c:strCache>
                <c:ptCount val="10"/>
                <c:pt idx="0">
                  <c:v>Иванов</c:v>
                </c:pt>
                <c:pt idx="1">
                  <c:v>Фролов</c:v>
                </c:pt>
                <c:pt idx="2">
                  <c:v>Холодов</c:v>
                </c:pt>
                <c:pt idx="3">
                  <c:v>Лермонтов</c:v>
                </c:pt>
                <c:pt idx="4">
                  <c:v>Васильев</c:v>
                </c:pt>
                <c:pt idx="5">
                  <c:v>Сидоров</c:v>
                </c:pt>
                <c:pt idx="6">
                  <c:v>Лисов</c:v>
                </c:pt>
                <c:pt idx="7">
                  <c:v>Зайцев</c:v>
                </c:pt>
                <c:pt idx="8">
                  <c:v>Петров</c:v>
                </c:pt>
                <c:pt idx="9">
                  <c:v>Пушкин</c:v>
                </c:pt>
              </c:strCache>
            </c:strRef>
          </c:cat>
          <c:val>
            <c:numRef>
              <c:f>Ведомость!$E$4:$E$13</c:f>
              <c:numCache>
                <c:formatCode>General</c:formatCode>
                <c:ptCount val="10"/>
                <c:pt idx="0">
                  <c:v>1200</c:v>
                </c:pt>
                <c:pt idx="1">
                  <c:v>1210</c:v>
                </c:pt>
                <c:pt idx="2">
                  <c:v>1300</c:v>
                </c:pt>
                <c:pt idx="3">
                  <c:v>1350</c:v>
                </c:pt>
                <c:pt idx="4">
                  <c:v>1390</c:v>
                </c:pt>
                <c:pt idx="5">
                  <c:v>1400</c:v>
                </c:pt>
                <c:pt idx="6">
                  <c:v>1400</c:v>
                </c:pt>
                <c:pt idx="7">
                  <c:v>1460</c:v>
                </c:pt>
                <c:pt idx="8">
                  <c:v>1500</c:v>
                </c:pt>
                <c:pt idx="9">
                  <c:v>1500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6062</xdr:colOff>
      <xdr:row>0</xdr:row>
      <xdr:rowOff>34636</xdr:rowOff>
    </xdr:from>
    <xdr:to>
      <xdr:col>15</xdr:col>
      <xdr:colOff>310861</xdr:colOff>
      <xdr:row>12</xdr:row>
      <xdr:rowOff>162791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601807</xdr:colOff>
      <xdr:row>12</xdr:row>
      <xdr:rowOff>149802</xdr:rowOff>
    </xdr:from>
    <xdr:to>
      <xdr:col>15</xdr:col>
      <xdr:colOff>320386</xdr:colOff>
      <xdr:row>24</xdr:row>
      <xdr:rowOff>54552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295275</xdr:colOff>
      <xdr:row>0</xdr:row>
      <xdr:rowOff>0</xdr:rowOff>
    </xdr:from>
    <xdr:to>
      <xdr:col>23</xdr:col>
      <xdr:colOff>867</xdr:colOff>
      <xdr:row>12</xdr:row>
      <xdr:rowOff>129887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336177</xdr:colOff>
      <xdr:row>12</xdr:row>
      <xdr:rowOff>89647</xdr:rowOff>
    </xdr:from>
    <xdr:to>
      <xdr:col>23</xdr:col>
      <xdr:colOff>67236</xdr:colOff>
      <xdr:row>24</xdr:row>
      <xdr:rowOff>1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Таблица4" displayName="Таблица4" ref="A1:G14" headerRowCount="0" totalsRowCount="1" headerRowDxfId="12">
  <sortState ref="A1:G16">
    <sortCondition ref="E7"/>
  </sortState>
  <tableColumns count="7">
    <tableColumn id="1" name="Столбец1" totalsRowLabel="Итого:" headerRowDxfId="11"/>
    <tableColumn id="2" name="Столбец2" headerRowDxfId="10" totalsRowDxfId="9"/>
    <tableColumn id="3" name="Столбец3" totalsRowFunction="sum" headerRowDxfId="8" totalsRowDxfId="7"/>
    <tableColumn id="4" name="Столбец4" totalsRowFunction="sum" headerRowDxfId="6" totalsRowDxfId="5"/>
    <tableColumn id="5" name="Столбец5" totalsRowFunction="sum" headerRowDxfId="4" totalsRowDxfId="3"/>
    <tableColumn id="6" name="Столбец6" totalsRowFunction="sum" headerRowDxfId="2" totalsRowDxfId="1"/>
    <tableColumn id="7" name="Столбец7" header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4" zoomScale="85" zoomScaleNormal="85" workbookViewId="0">
      <selection activeCell="H10" sqref="H10"/>
    </sheetView>
  </sheetViews>
  <sheetFormatPr defaultRowHeight="15"/>
  <cols>
    <col min="1" max="1" width="14.85546875" customWidth="1"/>
    <col min="2" max="2" width="14.42578125" customWidth="1"/>
    <col min="3" max="3" width="11.85546875" customWidth="1"/>
    <col min="4" max="4" width="20" customWidth="1"/>
    <col min="5" max="5" width="11.85546875" customWidth="1"/>
    <col min="6" max="6" width="13.85546875" customWidth="1"/>
    <col min="7" max="7" width="18.140625" customWidth="1"/>
  </cols>
  <sheetData>
    <row r="1" spans="1:7" ht="24" customHeight="1">
      <c r="A1" s="4" t="s">
        <v>7</v>
      </c>
      <c r="B1" s="4"/>
      <c r="C1" s="4"/>
      <c r="D1" s="4"/>
      <c r="E1" s="4"/>
      <c r="F1" s="4"/>
      <c r="G1" s="4"/>
    </row>
    <row r="2" spans="1:7" ht="45" customHeight="1">
      <c r="A2" s="2" t="s">
        <v>0</v>
      </c>
      <c r="B2" s="2" t="s">
        <v>1</v>
      </c>
      <c r="C2" s="2" t="s">
        <v>2</v>
      </c>
      <c r="D2" s="2"/>
      <c r="E2" s="2"/>
      <c r="F2" s="22" t="s">
        <v>3</v>
      </c>
      <c r="G2" s="22" t="s">
        <v>4</v>
      </c>
    </row>
    <row r="3" spans="1:7" ht="30.75" customHeight="1">
      <c r="A3" s="7"/>
      <c r="B3" s="7"/>
      <c r="C3" s="3" t="s">
        <v>21</v>
      </c>
      <c r="D3" s="3" t="s">
        <v>5</v>
      </c>
      <c r="E3" s="7" t="s">
        <v>6</v>
      </c>
      <c r="F3" s="3"/>
      <c r="G3" s="3"/>
    </row>
    <row r="4" spans="1:7">
      <c r="A4" s="5">
        <v>1</v>
      </c>
      <c r="B4" s="5" t="s">
        <v>8</v>
      </c>
      <c r="C4" s="5">
        <v>12000</v>
      </c>
      <c r="D4" s="5">
        <f t="shared" ref="D4:D13" si="0">C4*15%</f>
        <v>1800</v>
      </c>
      <c r="E4" s="5">
        <v>1200</v>
      </c>
      <c r="F4" s="5">
        <f t="shared" ref="F4:F13" si="1">C4+D4+E4</f>
        <v>15000</v>
      </c>
      <c r="G4" s="6"/>
    </row>
    <row r="5" spans="1:7">
      <c r="A5">
        <v>2</v>
      </c>
      <c r="B5" t="s">
        <v>17</v>
      </c>
      <c r="C5">
        <v>12100</v>
      </c>
      <c r="D5">
        <f t="shared" si="0"/>
        <v>1815</v>
      </c>
      <c r="E5">
        <v>1210</v>
      </c>
      <c r="F5">
        <f t="shared" si="1"/>
        <v>15125</v>
      </c>
    </row>
    <row r="6" spans="1:7">
      <c r="A6" s="5">
        <v>3</v>
      </c>
      <c r="B6" s="1" t="s">
        <v>11</v>
      </c>
      <c r="C6" s="1">
        <v>13000</v>
      </c>
      <c r="D6" s="1">
        <f t="shared" si="0"/>
        <v>1950</v>
      </c>
      <c r="E6" s="1">
        <v>1300</v>
      </c>
      <c r="F6" s="1">
        <f t="shared" si="1"/>
        <v>16250</v>
      </c>
      <c r="G6" s="1"/>
    </row>
    <row r="7" spans="1:7">
      <c r="A7">
        <v>4</v>
      </c>
      <c r="B7" t="s">
        <v>14</v>
      </c>
      <c r="C7">
        <v>13500</v>
      </c>
      <c r="D7">
        <f t="shared" si="0"/>
        <v>2025</v>
      </c>
      <c r="E7">
        <v>1350</v>
      </c>
      <c r="F7">
        <f t="shared" si="1"/>
        <v>16875</v>
      </c>
    </row>
    <row r="8" spans="1:7">
      <c r="A8" s="5">
        <v>5</v>
      </c>
      <c r="B8" s="1" t="s">
        <v>16</v>
      </c>
      <c r="C8" s="1">
        <v>13900</v>
      </c>
      <c r="D8" s="1">
        <f t="shared" si="0"/>
        <v>2085</v>
      </c>
      <c r="E8" s="1">
        <v>1390</v>
      </c>
      <c r="F8" s="1">
        <f t="shared" si="1"/>
        <v>17375</v>
      </c>
      <c r="G8" s="1"/>
    </row>
    <row r="9" spans="1:7">
      <c r="A9">
        <v>6</v>
      </c>
      <c r="B9" t="s">
        <v>10</v>
      </c>
      <c r="C9">
        <v>14000</v>
      </c>
      <c r="D9">
        <f t="shared" si="0"/>
        <v>2100</v>
      </c>
      <c r="E9">
        <v>1400</v>
      </c>
      <c r="F9">
        <f t="shared" si="1"/>
        <v>17500</v>
      </c>
    </row>
    <row r="10" spans="1:7">
      <c r="A10" s="5">
        <v>7</v>
      </c>
      <c r="B10" t="s">
        <v>12</v>
      </c>
      <c r="C10">
        <v>14000</v>
      </c>
      <c r="D10">
        <f t="shared" si="0"/>
        <v>2100</v>
      </c>
      <c r="E10">
        <v>1400</v>
      </c>
      <c r="F10">
        <f t="shared" si="1"/>
        <v>17500</v>
      </c>
    </row>
    <row r="11" spans="1:7">
      <c r="A11">
        <v>8</v>
      </c>
      <c r="B11" t="s">
        <v>15</v>
      </c>
      <c r="C11">
        <v>14600</v>
      </c>
      <c r="D11">
        <f t="shared" si="0"/>
        <v>2190</v>
      </c>
      <c r="E11">
        <v>1460</v>
      </c>
      <c r="F11">
        <f t="shared" si="1"/>
        <v>18250</v>
      </c>
    </row>
    <row r="12" spans="1:7">
      <c r="A12" s="5">
        <v>9</v>
      </c>
      <c r="B12" t="s">
        <v>9</v>
      </c>
      <c r="C12">
        <v>15000</v>
      </c>
      <c r="D12">
        <f t="shared" si="0"/>
        <v>2250</v>
      </c>
      <c r="E12">
        <v>1500</v>
      </c>
      <c r="F12">
        <f t="shared" si="1"/>
        <v>18750</v>
      </c>
    </row>
    <row r="13" spans="1:7">
      <c r="A13">
        <v>10</v>
      </c>
      <c r="B13" t="s">
        <v>13</v>
      </c>
      <c r="C13">
        <v>15000</v>
      </c>
      <c r="D13">
        <f t="shared" si="0"/>
        <v>2250</v>
      </c>
      <c r="E13">
        <v>1500</v>
      </c>
      <c r="F13">
        <f t="shared" si="1"/>
        <v>18750</v>
      </c>
    </row>
    <row r="14" spans="1:7" ht="30" customHeight="1">
      <c r="A14" t="s">
        <v>18</v>
      </c>
      <c r="B14" s="13"/>
      <c r="C14" s="13">
        <f>SUBTOTAL(109,[Столбец3])</f>
        <v>137100</v>
      </c>
      <c r="D14" s="13">
        <f>SUBTOTAL(109,[Столбец4])</f>
        <v>20565</v>
      </c>
      <c r="E14" s="13">
        <f>SUBTOTAL(109,[Столбец5])</f>
        <v>13710</v>
      </c>
      <c r="F14" s="13">
        <f>SUBTOTAL(109,[Столбец6])</f>
        <v>171375</v>
      </c>
    </row>
    <row r="15" spans="1:7" ht="30" customHeight="1">
      <c r="A15" s="8" t="s">
        <v>19</v>
      </c>
      <c r="B15" s="9"/>
      <c r="C15" s="10">
        <f>MAX(C4:C13)</f>
        <v>15000</v>
      </c>
      <c r="D15" s="10"/>
      <c r="E15" s="10"/>
      <c r="F15" s="10"/>
      <c r="G15" s="10"/>
    </row>
    <row r="16" spans="1:7" ht="28.5" customHeight="1">
      <c r="A16" s="8" t="s">
        <v>20</v>
      </c>
      <c r="B16" s="9"/>
      <c r="C16" s="10">
        <f>MIN(C4:C13)</f>
        <v>12000</v>
      </c>
      <c r="D16" s="10"/>
      <c r="E16" s="10"/>
      <c r="F16" s="10"/>
      <c r="G16" s="10"/>
    </row>
    <row r="20" spans="1:7">
      <c r="A20" t="s">
        <v>22</v>
      </c>
    </row>
    <row r="21" spans="1:7">
      <c r="A21" t="s">
        <v>23</v>
      </c>
    </row>
    <row r="22" spans="1:7">
      <c r="A22" s="11" t="s">
        <v>24</v>
      </c>
      <c r="B22" s="12"/>
      <c r="C22" s="11"/>
      <c r="D22" s="11"/>
      <c r="E22" s="11"/>
      <c r="F22" s="11"/>
      <c r="G22" s="11"/>
    </row>
    <row r="23" spans="1:7">
      <c r="A23" t="s">
        <v>25</v>
      </c>
    </row>
    <row r="24" spans="1:7">
      <c r="A24" t="s">
        <v>26</v>
      </c>
    </row>
    <row r="25" spans="1:7">
      <c r="A25" t="s">
        <v>27</v>
      </c>
    </row>
    <row r="26" spans="1:7">
      <c r="A26" t="s">
        <v>29</v>
      </c>
    </row>
    <row r="27" spans="1:7">
      <c r="A27" t="s">
        <v>28</v>
      </c>
    </row>
  </sheetData>
  <pageMargins left="0.7" right="0.7" top="0.75" bottom="0.75" header="0.3" footer="0.3"/>
  <pageSetup paperSize="9" orientation="portrait" horizontalDpi="180" verticalDpi="18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G20"/>
  <sheetViews>
    <sheetView workbookViewId="0">
      <selection activeCell="F2" sqref="F2"/>
    </sheetView>
  </sheetViews>
  <sheetFormatPr defaultRowHeight="15"/>
  <cols>
    <col min="1" max="1" width="14.85546875" customWidth="1"/>
    <col min="2" max="2" width="14.42578125" customWidth="1"/>
    <col min="3" max="3" width="11.85546875" customWidth="1"/>
    <col min="4" max="4" width="20" customWidth="1"/>
    <col min="5" max="5" width="11.85546875" customWidth="1"/>
    <col min="6" max="6" width="13.85546875" customWidth="1"/>
    <col min="7" max="7" width="18.140625" customWidth="1"/>
  </cols>
  <sheetData>
    <row r="1" spans="1:7">
      <c r="A1" s="16">
        <v>1</v>
      </c>
      <c r="B1" s="17" t="s">
        <v>8</v>
      </c>
      <c r="C1" s="17">
        <v>12000</v>
      </c>
      <c r="D1" s="17">
        <f t="shared" ref="D1:D10" si="0">C1*15%</f>
        <v>1800</v>
      </c>
      <c r="E1" s="17">
        <v>1200</v>
      </c>
      <c r="F1" s="17">
        <f t="shared" ref="F1:F10" si="1">C1+D1+E1</f>
        <v>15000</v>
      </c>
      <c r="G1" s="18"/>
    </row>
    <row r="2" spans="1:7">
      <c r="A2" s="19">
        <v>2</v>
      </c>
      <c r="B2" s="10" t="s">
        <v>17</v>
      </c>
      <c r="C2" s="10">
        <v>12100</v>
      </c>
      <c r="D2" s="10">
        <f t="shared" si="0"/>
        <v>1815</v>
      </c>
      <c r="E2" s="10">
        <v>1210</v>
      </c>
      <c r="F2" s="10">
        <f t="shared" si="1"/>
        <v>15125</v>
      </c>
      <c r="G2" s="10"/>
    </row>
    <row r="3" spans="1:7">
      <c r="A3" s="16">
        <v>3</v>
      </c>
      <c r="B3" s="10" t="s">
        <v>11</v>
      </c>
      <c r="C3" s="10">
        <v>13000</v>
      </c>
      <c r="D3" s="10">
        <f t="shared" si="0"/>
        <v>1950</v>
      </c>
      <c r="E3" s="10">
        <v>1300</v>
      </c>
      <c r="F3" s="10">
        <f t="shared" si="1"/>
        <v>16250</v>
      </c>
      <c r="G3" s="10"/>
    </row>
    <row r="4" spans="1:7">
      <c r="A4" s="21">
        <v>4</v>
      </c>
      <c r="B4" s="10" t="s">
        <v>14</v>
      </c>
      <c r="C4" s="10">
        <v>13500</v>
      </c>
      <c r="D4" s="10">
        <f t="shared" si="0"/>
        <v>2025</v>
      </c>
      <c r="E4" s="10">
        <v>1350</v>
      </c>
      <c r="F4" s="10">
        <f t="shared" si="1"/>
        <v>16875</v>
      </c>
      <c r="G4" s="10"/>
    </row>
    <row r="5" spans="1:7" hidden="1">
      <c r="A5" s="16">
        <v>5</v>
      </c>
      <c r="B5" s="10" t="s">
        <v>16</v>
      </c>
      <c r="C5" s="10">
        <v>13900</v>
      </c>
      <c r="D5" s="10">
        <f t="shared" si="0"/>
        <v>2085</v>
      </c>
      <c r="E5" s="10">
        <v>1390</v>
      </c>
      <c r="F5" s="10">
        <f t="shared" si="1"/>
        <v>17375</v>
      </c>
      <c r="G5" s="10"/>
    </row>
    <row r="6" spans="1:7" hidden="1">
      <c r="A6" s="19">
        <v>6</v>
      </c>
      <c r="B6" s="10" t="s">
        <v>10</v>
      </c>
      <c r="C6" s="10">
        <v>14000</v>
      </c>
      <c r="D6" s="10">
        <f t="shared" si="0"/>
        <v>2100</v>
      </c>
      <c r="E6" s="10">
        <v>1400</v>
      </c>
      <c r="F6" s="10">
        <f t="shared" si="1"/>
        <v>17500</v>
      </c>
      <c r="G6" s="10"/>
    </row>
    <row r="7" spans="1:7" hidden="1">
      <c r="A7" s="16">
        <v>7</v>
      </c>
      <c r="B7" s="10" t="s">
        <v>12</v>
      </c>
      <c r="C7" s="10">
        <v>14000</v>
      </c>
      <c r="D7" s="10">
        <f t="shared" si="0"/>
        <v>2100</v>
      </c>
      <c r="E7" s="10">
        <v>1400</v>
      </c>
      <c r="F7" s="10">
        <f t="shared" si="1"/>
        <v>17500</v>
      </c>
      <c r="G7" s="10"/>
    </row>
    <row r="8" spans="1:7" hidden="1">
      <c r="A8" s="19">
        <v>8</v>
      </c>
      <c r="B8" s="10" t="s">
        <v>15</v>
      </c>
      <c r="C8" s="10">
        <v>14600</v>
      </c>
      <c r="D8" s="10">
        <f t="shared" si="0"/>
        <v>2190</v>
      </c>
      <c r="E8" s="10">
        <v>1460</v>
      </c>
      <c r="F8" s="10">
        <f t="shared" si="1"/>
        <v>18250</v>
      </c>
      <c r="G8" s="10"/>
    </row>
    <row r="9" spans="1:7" hidden="1">
      <c r="A9" s="16">
        <v>9</v>
      </c>
      <c r="B9" s="10" t="s">
        <v>9</v>
      </c>
      <c r="C9" s="10">
        <v>15000</v>
      </c>
      <c r="D9" s="10">
        <f t="shared" si="0"/>
        <v>2250</v>
      </c>
      <c r="E9" s="10">
        <v>1500</v>
      </c>
      <c r="F9" s="10">
        <f t="shared" si="1"/>
        <v>18750</v>
      </c>
      <c r="G9" s="10"/>
    </row>
    <row r="10" spans="1:7" hidden="1">
      <c r="A10" s="20">
        <v>10</v>
      </c>
      <c r="B10" s="10" t="s">
        <v>13</v>
      </c>
      <c r="C10" s="10">
        <v>15000</v>
      </c>
      <c r="D10" s="10">
        <f t="shared" si="0"/>
        <v>2250</v>
      </c>
      <c r="E10" s="10">
        <v>1500</v>
      </c>
      <c r="F10" s="10">
        <f t="shared" si="1"/>
        <v>18750</v>
      </c>
      <c r="G10" s="10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4"/>
      <c r="B14" s="14"/>
      <c r="C14" s="14"/>
      <c r="D14" s="14"/>
      <c r="E14" s="14"/>
      <c r="F14" s="14"/>
      <c r="G14" s="14"/>
    </row>
    <row r="15" spans="1:7">
      <c r="A15" s="14"/>
      <c r="B15" s="15"/>
      <c r="C15" s="14"/>
      <c r="D15" s="14"/>
      <c r="E15" s="14"/>
      <c r="F15" s="14"/>
      <c r="G15" s="14"/>
    </row>
    <row r="16" spans="1:7">
      <c r="A16" s="15"/>
      <c r="B16" s="15"/>
      <c r="C16" s="14"/>
      <c r="D16" s="14"/>
      <c r="E16" s="14"/>
      <c r="F16" s="14"/>
      <c r="G16" s="14"/>
    </row>
    <row r="17" spans="1:7">
      <c r="A17" s="15"/>
      <c r="B17" s="15"/>
      <c r="C17" s="14"/>
      <c r="D17" s="14"/>
      <c r="E17" s="14"/>
      <c r="F17" s="14"/>
      <c r="G17" s="14"/>
    </row>
    <row r="20" spans="1:7">
      <c r="B20" s="1"/>
    </row>
  </sheetData>
  <autoFilter ref="E1:E10">
    <filterColumn colId="0">
      <dynamicFilter type="belowAverage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10"/>
  <sheetViews>
    <sheetView workbookViewId="0">
      <selection activeCell="J16" sqref="J16"/>
    </sheetView>
  </sheetViews>
  <sheetFormatPr defaultRowHeight="15"/>
  <sheetData>
    <row r="1" spans="1:7">
      <c r="A1" s="16">
        <v>1</v>
      </c>
      <c r="B1" s="17" t="s">
        <v>8</v>
      </c>
      <c r="C1" s="17">
        <v>12000</v>
      </c>
      <c r="D1" s="17">
        <f t="shared" ref="D1:D10" si="0">C1*15%</f>
        <v>1800</v>
      </c>
      <c r="E1" s="17">
        <v>1200</v>
      </c>
      <c r="F1" s="17">
        <f t="shared" ref="F1:F10" si="1">C1+D1+E1</f>
        <v>15000</v>
      </c>
      <c r="G1" s="18"/>
    </row>
    <row r="2" spans="1:7" hidden="1">
      <c r="A2" s="19">
        <v>2</v>
      </c>
      <c r="B2" s="10" t="s">
        <v>17</v>
      </c>
      <c r="C2" s="10">
        <v>12100</v>
      </c>
      <c r="D2" s="10">
        <f t="shared" si="0"/>
        <v>1815</v>
      </c>
      <c r="E2" s="10">
        <v>1210</v>
      </c>
      <c r="F2" s="10">
        <f t="shared" si="1"/>
        <v>15125</v>
      </c>
      <c r="G2" s="10"/>
    </row>
    <row r="3" spans="1:7" hidden="1">
      <c r="A3" s="16">
        <v>3</v>
      </c>
      <c r="B3" s="10" t="s">
        <v>11</v>
      </c>
      <c r="C3" s="10">
        <v>13000</v>
      </c>
      <c r="D3" s="10">
        <f t="shared" si="0"/>
        <v>1950</v>
      </c>
      <c r="E3" s="10">
        <v>1300</v>
      </c>
      <c r="F3" s="10">
        <f t="shared" si="1"/>
        <v>16250</v>
      </c>
      <c r="G3" s="10"/>
    </row>
    <row r="4" spans="1:7" hidden="1">
      <c r="A4" s="19">
        <v>4</v>
      </c>
      <c r="B4" s="10" t="s">
        <v>14</v>
      </c>
      <c r="C4" s="10">
        <v>13500</v>
      </c>
      <c r="D4" s="10">
        <f t="shared" si="0"/>
        <v>2025</v>
      </c>
      <c r="E4" s="10">
        <v>1350</v>
      </c>
      <c r="F4" s="10">
        <f t="shared" si="1"/>
        <v>16875</v>
      </c>
      <c r="G4" s="10"/>
    </row>
    <row r="5" spans="1:7" hidden="1">
      <c r="A5" s="16">
        <v>5</v>
      </c>
      <c r="B5" s="10" t="s">
        <v>16</v>
      </c>
      <c r="C5" s="10">
        <v>13900</v>
      </c>
      <c r="D5" s="10">
        <f t="shared" si="0"/>
        <v>2085</v>
      </c>
      <c r="E5" s="10">
        <v>1390</v>
      </c>
      <c r="F5" s="10">
        <f t="shared" si="1"/>
        <v>17375</v>
      </c>
      <c r="G5" s="10"/>
    </row>
    <row r="6" spans="1:7">
      <c r="A6" s="19">
        <v>6</v>
      </c>
      <c r="B6" s="10" t="s">
        <v>10</v>
      </c>
      <c r="C6" s="10">
        <v>14000</v>
      </c>
      <c r="D6" s="10">
        <f t="shared" si="0"/>
        <v>2100</v>
      </c>
      <c r="E6" s="10">
        <v>1400</v>
      </c>
      <c r="F6" s="10">
        <f t="shared" si="1"/>
        <v>17500</v>
      </c>
      <c r="G6" s="10"/>
    </row>
    <row r="7" spans="1:7">
      <c r="A7" s="16">
        <v>7</v>
      </c>
      <c r="B7" s="10" t="s">
        <v>12</v>
      </c>
      <c r="C7" s="10">
        <v>14000</v>
      </c>
      <c r="D7" s="10">
        <f t="shared" si="0"/>
        <v>2100</v>
      </c>
      <c r="E7" s="10">
        <v>1400</v>
      </c>
      <c r="F7" s="10">
        <f t="shared" si="1"/>
        <v>17500</v>
      </c>
      <c r="G7" s="10"/>
    </row>
    <row r="8" spans="1:7">
      <c r="A8" s="19">
        <v>8</v>
      </c>
      <c r="B8" s="10" t="s">
        <v>15</v>
      </c>
      <c r="C8" s="10">
        <v>14600</v>
      </c>
      <c r="D8" s="10">
        <f t="shared" si="0"/>
        <v>2190</v>
      </c>
      <c r="E8" s="10">
        <v>1460</v>
      </c>
      <c r="F8" s="10">
        <f t="shared" si="1"/>
        <v>18250</v>
      </c>
      <c r="G8" s="10"/>
    </row>
    <row r="9" spans="1:7">
      <c r="A9" s="16">
        <v>9</v>
      </c>
      <c r="B9" s="10" t="s">
        <v>9</v>
      </c>
      <c r="C9" s="10">
        <v>15000</v>
      </c>
      <c r="D9" s="10">
        <f t="shared" si="0"/>
        <v>2250</v>
      </c>
      <c r="E9" s="10">
        <v>1500</v>
      </c>
      <c r="F9" s="10">
        <f t="shared" si="1"/>
        <v>18750</v>
      </c>
      <c r="G9" s="10"/>
    </row>
    <row r="10" spans="1:7">
      <c r="A10" s="20">
        <v>10</v>
      </c>
      <c r="B10" s="10" t="s">
        <v>13</v>
      </c>
      <c r="C10" s="10">
        <v>15000</v>
      </c>
      <c r="D10" s="10">
        <f t="shared" si="0"/>
        <v>2250</v>
      </c>
      <c r="E10" s="10">
        <v>1500</v>
      </c>
      <c r="F10" s="10">
        <f t="shared" si="1"/>
        <v>18750</v>
      </c>
      <c r="G10" s="10"/>
    </row>
  </sheetData>
  <autoFilter ref="A1:F10">
    <filterColumn colId="2">
      <dynamicFilter type="aboveAverage"/>
    </filterColumn>
    <filterColumn colId="3">
      <dynamicFilter type="aboveAverage"/>
    </filterColumn>
    <filterColumn colId="4">
      <dynamicFilter type="aboveAverage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Анализ</vt:lpstr>
      <vt:lpstr>Выше среднего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2015-12-11T20:01:52Z</dcterms:modified>
</cp:coreProperties>
</file>