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90" windowWidth="27795" windowHeight="12330"/>
  </bookViews>
  <sheets>
    <sheet name="пример" sheetId="1" r:id="rId1"/>
  </sheets>
  <externalReferences>
    <externalReference r:id="rId2"/>
  </externalReferences>
  <definedNames>
    <definedName name="_xlnm._FilterDatabase" localSheetId="0" hidden="1">пример!$A$2:$H$49</definedName>
    <definedName name="валюта">'[1]выпадающие списки'!$A$14:$A$16</definedName>
  </definedNames>
  <calcPr calcId="145621"/>
</workbook>
</file>

<file path=xl/calcChain.xml><?xml version="1.0" encoding="utf-8"?>
<calcChain xmlns="http://schemas.openxmlformats.org/spreadsheetml/2006/main">
  <c r="M6" i="1" l="1"/>
  <c r="L6" i="1"/>
  <c r="M7" i="1"/>
  <c r="L7" i="1"/>
  <c r="M5" i="1"/>
  <c r="L5" i="1"/>
  <c r="M4" i="1"/>
  <c r="L4" i="1"/>
  <c r="M3" i="1"/>
  <c r="L3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</calcChain>
</file>

<file path=xl/sharedStrings.xml><?xml version="1.0" encoding="utf-8"?>
<sst xmlns="http://schemas.openxmlformats.org/spreadsheetml/2006/main" count="118" uniqueCount="19">
  <si>
    <t>USD</t>
  </si>
  <si>
    <t>RUR</t>
  </si>
  <si>
    <t>EUR</t>
  </si>
  <si>
    <t>Валюта договора</t>
  </si>
  <si>
    <t>ООО БЕРЛИН</t>
  </si>
  <si>
    <t>ООО МОСКВА</t>
  </si>
  <si>
    <t>ООО ПАРИЖ</t>
  </si>
  <si>
    <t>ООО ЛОНДОН</t>
  </si>
  <si>
    <t>Дата начала сделки</t>
  </si>
  <si>
    <t>Дата окончания сделки 1</t>
  </si>
  <si>
    <t>Дата окончания сделки 2</t>
  </si>
  <si>
    <t>Клиент</t>
  </si>
  <si>
    <t>Сумма сделки в валюте договора</t>
  </si>
  <si>
    <t>ДАНО:</t>
  </si>
  <si>
    <t>НАДО:</t>
  </si>
  <si>
    <t>Средневзвешенная срочность по сумме сделки 1</t>
  </si>
  <si>
    <t>Средневзвешенная срочность по сумме сделки 2</t>
  </si>
  <si>
    <t>Срочность сделки 1</t>
  </si>
  <si>
    <t>Срочность сделки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</si>
</sst>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8" fontId="4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0" fontId="10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/>
    </xf>
    <xf numFmtId="14" fontId="10" fillId="0" borderId="0" xfId="0" quotePrefix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/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/>
    <xf numFmtId="0" fontId="10" fillId="0" borderId="0" xfId="0" applyFont="1"/>
    <xf numFmtId="43" fontId="10" fillId="0" borderId="0" xfId="1" applyNumberFormat="1" applyFont="1" applyFill="1" applyBorder="1"/>
  </cellXfs>
  <cellStyles count="9">
    <cellStyle name="Excel Built-in Normal" xfId="2"/>
    <cellStyle name="Normal_Кр.портфель.( По Заемщикам)" xfId="3"/>
    <cellStyle name="Обычный" xfId="0" builtinId="0"/>
    <cellStyle name="Обычный 2" xfId="4"/>
    <cellStyle name="Обычный 2 2" xfId="5"/>
    <cellStyle name="Процентный 2" xfId="6"/>
    <cellStyle name="Стиль 1" xfId="7"/>
    <cellStyle name="Финансовый" xfId="1" builtin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T\WOD\&#1042;&#1086;&#1082;&#1080;&#1085;&#1072;\4%20&#1055;&#1048;&#1043;\&#1055;&#1080;&#1043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.07"/>
      <sheetName val="14.07"/>
      <sheetName val="21.07"/>
      <sheetName val="28.07"/>
      <sheetName val="04.08"/>
      <sheetName val="11.08"/>
      <sheetName val="18.08"/>
      <sheetName val="25.08"/>
      <sheetName val="01.09"/>
      <sheetName val="08.09"/>
      <sheetName val="14.09"/>
      <sheetName val="22.09"/>
      <sheetName val="29.09"/>
      <sheetName val="06.10"/>
      <sheetName val="ПРИЗНАНИЯ 2015"/>
      <sheetName val="выпадающие списки"/>
      <sheetName val="2015"/>
      <sheetName val="ДКБ"/>
      <sheetName val="ГРАФИКИ"/>
      <sheetName val="Портфель в RUR"/>
      <sheetName val="ЗЗИГ"/>
      <sheetName val="НСН"/>
      <sheetName val="ALLTRANS (2+14)"/>
      <sheetName val="CUR"/>
      <sheetName val="ALLTRANS"/>
      <sheetName val="СТ"/>
      <sheetName val="Погашение в 2015"/>
      <sheetName val="ДОНП"/>
      <sheetName val="Лист14"/>
      <sheetName val="ДОНПкраткий"/>
      <sheetName val="Отчет"/>
      <sheetName val="word"/>
      <sheetName val="15.09"/>
      <sheetName val="13.10"/>
      <sheetName val="19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A14" t="str">
            <v>RUR</v>
          </cell>
        </row>
      </sheetData>
      <sheetData sheetId="15">
        <row r="14">
          <cell r="A14" t="str">
            <v>RUR</v>
          </cell>
        </row>
        <row r="15">
          <cell r="A15" t="str">
            <v>USD</v>
          </cell>
        </row>
        <row r="16">
          <cell r="A16" t="str">
            <v>EUR</v>
          </cell>
        </row>
      </sheetData>
      <sheetData sheetId="16">
        <row r="14">
          <cell r="A14" t="str">
            <v>RUR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Валюта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Normal="100" workbookViewId="0">
      <selection activeCell="M7" sqref="M7"/>
    </sheetView>
  </sheetViews>
  <sheetFormatPr defaultRowHeight="12.75" x14ac:dyDescent="0.2"/>
  <cols>
    <col min="1" max="1" width="12.7109375" style="8" customWidth="1"/>
    <col min="2" max="2" width="11.28515625" style="5" customWidth="1"/>
    <col min="3" max="4" width="11.5703125" style="5" customWidth="1"/>
    <col min="5" max="6" width="9.42578125" style="6" customWidth="1"/>
    <col min="7" max="7" width="8.42578125" style="5" customWidth="1"/>
    <col min="8" max="8" width="14.42578125" style="7" customWidth="1"/>
    <col min="9" max="9" width="9.140625" style="8"/>
    <col min="10" max="10" width="17.28515625" style="8" bestFit="1" customWidth="1"/>
    <col min="11" max="11" width="11" style="8" customWidth="1"/>
    <col min="12" max="12" width="17.7109375" style="8" customWidth="1"/>
    <col min="13" max="13" width="17.42578125" style="8" customWidth="1"/>
    <col min="14" max="14" width="14" style="8" bestFit="1" customWidth="1"/>
    <col min="15" max="16384" width="9.140625" style="8"/>
  </cols>
  <sheetData>
    <row r="1" spans="1:13" x14ac:dyDescent="0.2">
      <c r="A1" s="1" t="s">
        <v>13</v>
      </c>
      <c r="J1" s="2" t="s">
        <v>14</v>
      </c>
    </row>
    <row r="2" spans="1:13" s="4" customFormat="1" ht="38.25" x14ac:dyDescent="0.25">
      <c r="A2" s="4" t="s">
        <v>11</v>
      </c>
      <c r="B2" s="4" t="s">
        <v>8</v>
      </c>
      <c r="C2" s="4" t="s">
        <v>9</v>
      </c>
      <c r="D2" s="4" t="s">
        <v>10</v>
      </c>
      <c r="E2" s="9" t="s">
        <v>17</v>
      </c>
      <c r="F2" s="9" t="s">
        <v>18</v>
      </c>
      <c r="G2" s="4" t="s">
        <v>3</v>
      </c>
      <c r="H2" s="10" t="s">
        <v>12</v>
      </c>
      <c r="J2" s="3" t="s">
        <v>11</v>
      </c>
      <c r="K2" s="4" t="s">
        <v>3</v>
      </c>
      <c r="L2" s="4" t="s">
        <v>15</v>
      </c>
      <c r="M2" s="4" t="s">
        <v>16</v>
      </c>
    </row>
    <row r="3" spans="1:13" x14ac:dyDescent="0.2">
      <c r="A3" s="8" t="s">
        <v>4</v>
      </c>
      <c r="B3" s="11">
        <v>41793</v>
      </c>
      <c r="C3" s="11">
        <v>42159</v>
      </c>
      <c r="D3" s="12">
        <v>42128</v>
      </c>
      <c r="E3" s="6">
        <f>C3-B3</f>
        <v>366</v>
      </c>
      <c r="F3" s="6">
        <f>D3-B3</f>
        <v>335</v>
      </c>
      <c r="G3" s="5" t="s">
        <v>0</v>
      </c>
      <c r="H3" s="7">
        <v>807015.04</v>
      </c>
      <c r="J3" s="13" t="s">
        <v>4</v>
      </c>
      <c r="K3" s="13" t="s">
        <v>1</v>
      </c>
      <c r="L3" s="18">
        <f>SUMPRODUCT(H4:H6,E4:E6)/SUM(H4:H6)</f>
        <v>155.51117738238932</v>
      </c>
      <c r="M3" s="18">
        <f>SUMPRODUCT(H4:H6,F4:F6)/SUM(H4:H6)</f>
        <v>179.03429860237162</v>
      </c>
    </row>
    <row r="4" spans="1:13" x14ac:dyDescent="0.2">
      <c r="A4" s="8" t="s">
        <v>4</v>
      </c>
      <c r="B4" s="11">
        <v>40218</v>
      </c>
      <c r="C4" s="11">
        <v>40583</v>
      </c>
      <c r="D4" s="12">
        <v>40703</v>
      </c>
      <c r="E4" s="6">
        <f t="shared" ref="E4:E49" si="0">C4-B4</f>
        <v>365</v>
      </c>
      <c r="F4" s="6">
        <f t="shared" ref="F4:F49" si="1">D4-B4</f>
        <v>485</v>
      </c>
      <c r="G4" s="5" t="s">
        <v>1</v>
      </c>
      <c r="H4" s="7">
        <v>7314640</v>
      </c>
      <c r="J4" s="15" t="s">
        <v>4</v>
      </c>
      <c r="K4" s="15" t="s">
        <v>0</v>
      </c>
      <c r="L4" s="16">
        <f>E3</f>
        <v>366</v>
      </c>
      <c r="M4" s="16">
        <f>F3</f>
        <v>335</v>
      </c>
    </row>
    <row r="5" spans="1:13" x14ac:dyDescent="0.2">
      <c r="A5" s="8" t="s">
        <v>4</v>
      </c>
      <c r="B5" s="11">
        <v>40451</v>
      </c>
      <c r="C5" s="11">
        <v>40542</v>
      </c>
      <c r="D5" s="12">
        <v>40542</v>
      </c>
      <c r="E5" s="6">
        <f t="shared" si="0"/>
        <v>91</v>
      </c>
      <c r="F5" s="6">
        <f t="shared" si="1"/>
        <v>91</v>
      </c>
      <c r="G5" s="5" t="s">
        <v>1</v>
      </c>
      <c r="H5" s="7">
        <v>17000000</v>
      </c>
      <c r="J5" s="13" t="s">
        <v>5</v>
      </c>
      <c r="K5" s="13" t="s">
        <v>2</v>
      </c>
      <c r="L5" s="14">
        <f>SUMPRODUCT($H$15:$H$16,E15:E16)/SUM(H15:H16)</f>
        <v>120</v>
      </c>
      <c r="M5" s="14">
        <f>SUMPRODUCT($H$15:$H$16,F15:F16)/SUM(H15:H16)</f>
        <v>151</v>
      </c>
    </row>
    <row r="6" spans="1:13" x14ac:dyDescent="0.2">
      <c r="A6" s="8" t="s">
        <v>4</v>
      </c>
      <c r="B6" s="11">
        <v>40451</v>
      </c>
      <c r="C6" s="11">
        <v>40573</v>
      </c>
      <c r="D6" s="12">
        <v>40573</v>
      </c>
      <c r="E6" s="6">
        <f t="shared" si="0"/>
        <v>122</v>
      </c>
      <c r="F6" s="6">
        <f>D6-B6</f>
        <v>122</v>
      </c>
      <c r="G6" s="5" t="s">
        <v>1</v>
      </c>
      <c r="H6" s="7">
        <v>13000000</v>
      </c>
      <c r="J6" s="13" t="s">
        <v>5</v>
      </c>
      <c r="K6" s="13" t="s">
        <v>1</v>
      </c>
      <c r="L6" s="18">
        <f>SUMPRODUCT($H$8:$H$14,E8:E14)/SUM($H$8:$H$14)</f>
        <v>175.57777777777778</v>
      </c>
      <c r="M6" s="18">
        <f>SUMPRODUCT($H$8:$H$14,F8:F14)/SUM($H$8:$H$14)</f>
        <v>183.76666666666668</v>
      </c>
    </row>
    <row r="7" spans="1:13" x14ac:dyDescent="0.2">
      <c r="A7" s="8" t="s">
        <v>5</v>
      </c>
      <c r="B7" s="11">
        <v>40452</v>
      </c>
      <c r="C7" s="11">
        <v>40544</v>
      </c>
      <c r="D7" s="11">
        <v>40554</v>
      </c>
      <c r="E7" s="6">
        <f t="shared" si="0"/>
        <v>92</v>
      </c>
      <c r="F7" s="6">
        <f t="shared" si="1"/>
        <v>102</v>
      </c>
      <c r="G7" s="5" t="s">
        <v>0</v>
      </c>
      <c r="H7" s="7">
        <v>6000000</v>
      </c>
      <c r="J7" s="15" t="s">
        <v>5</v>
      </c>
      <c r="K7" s="15" t="s">
        <v>0</v>
      </c>
      <c r="L7" s="16">
        <f>E7</f>
        <v>92</v>
      </c>
      <c r="M7" s="16">
        <f>F7</f>
        <v>102</v>
      </c>
    </row>
    <row r="8" spans="1:13" x14ac:dyDescent="0.2">
      <c r="A8" s="8" t="s">
        <v>5</v>
      </c>
      <c r="B8" s="11">
        <v>40455</v>
      </c>
      <c r="C8" s="11">
        <v>40578</v>
      </c>
      <c r="D8" s="12">
        <v>40578</v>
      </c>
      <c r="E8" s="6">
        <f t="shared" si="0"/>
        <v>123</v>
      </c>
      <c r="F8" s="6">
        <f t="shared" si="1"/>
        <v>123</v>
      </c>
      <c r="G8" s="5" t="s">
        <v>1</v>
      </c>
      <c r="H8" s="7">
        <v>2000000</v>
      </c>
    </row>
    <row r="9" spans="1:13" x14ac:dyDescent="0.2">
      <c r="A9" s="8" t="s">
        <v>5</v>
      </c>
      <c r="B9" s="11">
        <v>40539</v>
      </c>
      <c r="C9" s="11">
        <v>40629</v>
      </c>
      <c r="D9" s="12">
        <v>40690</v>
      </c>
      <c r="E9" s="6">
        <f t="shared" si="0"/>
        <v>90</v>
      </c>
      <c r="F9" s="6">
        <f t="shared" si="1"/>
        <v>151</v>
      </c>
      <c r="G9" s="5" t="s">
        <v>1</v>
      </c>
      <c r="H9" s="7">
        <v>3500000</v>
      </c>
    </row>
    <row r="10" spans="1:13" x14ac:dyDescent="0.2">
      <c r="A10" s="8" t="s">
        <v>5</v>
      </c>
      <c r="B10" s="11">
        <v>40539</v>
      </c>
      <c r="C10" s="11">
        <v>40629</v>
      </c>
      <c r="D10" s="12">
        <v>40629</v>
      </c>
      <c r="E10" s="6">
        <f t="shared" si="0"/>
        <v>90</v>
      </c>
      <c r="F10" s="6">
        <f t="shared" si="1"/>
        <v>90</v>
      </c>
      <c r="G10" s="5" t="s">
        <v>1</v>
      </c>
      <c r="H10" s="7">
        <v>13500000</v>
      </c>
    </row>
    <row r="11" spans="1:13" x14ac:dyDescent="0.2">
      <c r="A11" s="8" t="s">
        <v>5</v>
      </c>
      <c r="B11" s="11">
        <v>40554</v>
      </c>
      <c r="C11" s="11">
        <v>40644</v>
      </c>
      <c r="D11" s="12">
        <v>40644</v>
      </c>
      <c r="E11" s="6">
        <f t="shared" si="0"/>
        <v>90</v>
      </c>
      <c r="F11" s="6">
        <f t="shared" si="1"/>
        <v>90</v>
      </c>
      <c r="G11" s="5" t="s">
        <v>1</v>
      </c>
      <c r="H11" s="7">
        <v>6000000</v>
      </c>
    </row>
    <row r="12" spans="1:13" x14ac:dyDescent="0.2">
      <c r="A12" s="8" t="s">
        <v>5</v>
      </c>
      <c r="B12" s="11">
        <v>40567</v>
      </c>
      <c r="C12" s="11">
        <v>40687</v>
      </c>
      <c r="D12" s="11">
        <v>40718</v>
      </c>
      <c r="E12" s="6">
        <f t="shared" si="0"/>
        <v>120</v>
      </c>
      <c r="F12" s="6">
        <f t="shared" si="1"/>
        <v>151</v>
      </c>
      <c r="G12" s="5" t="s">
        <v>1</v>
      </c>
      <c r="H12" s="7">
        <v>5000000</v>
      </c>
    </row>
    <row r="13" spans="1:13" x14ac:dyDescent="0.2">
      <c r="A13" s="8" t="s">
        <v>5</v>
      </c>
      <c r="B13" s="11">
        <v>40575</v>
      </c>
      <c r="C13" s="11">
        <v>40695</v>
      </c>
      <c r="D13" s="12">
        <v>40695</v>
      </c>
      <c r="E13" s="6">
        <f t="shared" si="0"/>
        <v>120</v>
      </c>
      <c r="F13" s="6">
        <f t="shared" si="1"/>
        <v>120</v>
      </c>
      <c r="G13" s="5" t="s">
        <v>1</v>
      </c>
      <c r="H13" s="7">
        <v>2000000</v>
      </c>
    </row>
    <row r="14" spans="1:13" x14ac:dyDescent="0.2">
      <c r="A14" s="8" t="s">
        <v>5</v>
      </c>
      <c r="B14" s="11">
        <v>40577</v>
      </c>
      <c r="C14" s="11">
        <v>40942</v>
      </c>
      <c r="D14" s="12">
        <v>40942</v>
      </c>
      <c r="E14" s="6">
        <f t="shared" si="0"/>
        <v>365</v>
      </c>
      <c r="F14" s="6">
        <f t="shared" si="1"/>
        <v>365</v>
      </c>
      <c r="G14" s="5" t="s">
        <v>1</v>
      </c>
      <c r="H14" s="7">
        <v>13000000</v>
      </c>
    </row>
    <row r="15" spans="1:13" x14ac:dyDescent="0.2">
      <c r="A15" s="8" t="s">
        <v>5</v>
      </c>
      <c r="B15" s="11">
        <v>40567</v>
      </c>
      <c r="C15" s="11">
        <v>40687</v>
      </c>
      <c r="D15" s="11">
        <v>40718</v>
      </c>
      <c r="E15" s="6">
        <f>C15-B15</f>
        <v>120</v>
      </c>
      <c r="F15" s="6">
        <f>D15-B15</f>
        <v>151</v>
      </c>
      <c r="G15" s="5" t="s">
        <v>2</v>
      </c>
      <c r="H15" s="7">
        <v>5000000</v>
      </c>
    </row>
    <row r="16" spans="1:13" x14ac:dyDescent="0.2">
      <c r="A16" s="8" t="s">
        <v>5</v>
      </c>
      <c r="B16" s="11">
        <v>40567</v>
      </c>
      <c r="C16" s="11">
        <v>40687</v>
      </c>
      <c r="D16" s="11">
        <v>40718</v>
      </c>
      <c r="E16" s="6">
        <f>C16-B16</f>
        <v>120</v>
      </c>
      <c r="F16" s="6">
        <f>D16-B16</f>
        <v>151</v>
      </c>
      <c r="G16" s="5" t="s">
        <v>2</v>
      </c>
      <c r="H16" s="7">
        <v>3000000</v>
      </c>
    </row>
    <row r="17" spans="1:12" x14ac:dyDescent="0.2">
      <c r="A17" s="8" t="s">
        <v>6</v>
      </c>
      <c r="B17" s="11">
        <v>40626</v>
      </c>
      <c r="C17" s="11">
        <v>40718</v>
      </c>
      <c r="D17" s="12">
        <v>40718</v>
      </c>
      <c r="E17" s="6">
        <f t="shared" si="0"/>
        <v>92</v>
      </c>
      <c r="F17" s="6">
        <f t="shared" si="1"/>
        <v>92</v>
      </c>
      <c r="G17" s="5" t="s">
        <v>1</v>
      </c>
      <c r="H17" s="7">
        <v>3500000</v>
      </c>
    </row>
    <row r="18" spans="1:12" x14ac:dyDescent="0.2">
      <c r="A18" s="8" t="s">
        <v>6</v>
      </c>
      <c r="B18" s="11">
        <v>40626</v>
      </c>
      <c r="C18" s="11">
        <v>40718</v>
      </c>
      <c r="D18" s="12">
        <v>40748</v>
      </c>
      <c r="E18" s="6">
        <f t="shared" si="0"/>
        <v>92</v>
      </c>
      <c r="F18" s="6">
        <f t="shared" si="1"/>
        <v>122</v>
      </c>
      <c r="G18" s="5" t="s">
        <v>1</v>
      </c>
      <c r="H18" s="7">
        <v>3500000</v>
      </c>
    </row>
    <row r="19" spans="1:12" x14ac:dyDescent="0.2">
      <c r="A19" s="8" t="s">
        <v>6</v>
      </c>
      <c r="B19" s="11">
        <v>40626</v>
      </c>
      <c r="C19" s="11">
        <v>40718</v>
      </c>
      <c r="D19" s="11">
        <v>40718</v>
      </c>
      <c r="E19" s="6">
        <f t="shared" si="0"/>
        <v>92</v>
      </c>
      <c r="F19" s="6">
        <f t="shared" si="1"/>
        <v>92</v>
      </c>
      <c r="G19" s="5" t="s">
        <v>1</v>
      </c>
      <c r="H19" s="7">
        <v>3000000</v>
      </c>
    </row>
    <row r="20" spans="1:12" x14ac:dyDescent="0.2">
      <c r="A20" s="8" t="s">
        <v>6</v>
      </c>
      <c r="B20" s="11">
        <v>40627</v>
      </c>
      <c r="C20" s="11">
        <v>40719</v>
      </c>
      <c r="D20" s="11">
        <v>40721</v>
      </c>
      <c r="E20" s="6">
        <f t="shared" si="0"/>
        <v>92</v>
      </c>
      <c r="F20" s="6">
        <f t="shared" si="1"/>
        <v>94</v>
      </c>
      <c r="G20" s="5" t="s">
        <v>1</v>
      </c>
      <c r="H20" s="7">
        <v>4000000</v>
      </c>
    </row>
    <row r="21" spans="1:12" x14ac:dyDescent="0.2">
      <c r="A21" s="8" t="s">
        <v>6</v>
      </c>
      <c r="B21" s="11">
        <v>40627</v>
      </c>
      <c r="C21" s="11">
        <v>40719</v>
      </c>
      <c r="D21" s="11">
        <v>40721</v>
      </c>
      <c r="E21" s="6">
        <f t="shared" si="0"/>
        <v>92</v>
      </c>
      <c r="F21" s="6">
        <f t="shared" si="1"/>
        <v>94</v>
      </c>
      <c r="G21" s="5" t="s">
        <v>1</v>
      </c>
      <c r="H21" s="7">
        <v>3000000</v>
      </c>
    </row>
    <row r="22" spans="1:12" x14ac:dyDescent="0.2">
      <c r="A22" s="8" t="s">
        <v>6</v>
      </c>
      <c r="B22" s="11">
        <v>40639</v>
      </c>
      <c r="C22" s="11">
        <v>40730</v>
      </c>
      <c r="D22" s="11">
        <v>40730</v>
      </c>
      <c r="E22" s="6">
        <f t="shared" si="0"/>
        <v>91</v>
      </c>
      <c r="F22" s="6">
        <f t="shared" si="1"/>
        <v>91</v>
      </c>
      <c r="G22" s="5" t="s">
        <v>1</v>
      </c>
      <c r="H22" s="7">
        <v>3000000</v>
      </c>
    </row>
    <row r="23" spans="1:12" x14ac:dyDescent="0.2">
      <c r="A23" s="8" t="s">
        <v>6</v>
      </c>
      <c r="B23" s="11">
        <v>40639</v>
      </c>
      <c r="C23" s="11">
        <v>40730</v>
      </c>
      <c r="D23" s="11">
        <v>40730</v>
      </c>
      <c r="E23" s="6">
        <f t="shared" si="0"/>
        <v>91</v>
      </c>
      <c r="F23" s="6">
        <f t="shared" si="1"/>
        <v>91</v>
      </c>
      <c r="G23" s="5" t="s">
        <v>1</v>
      </c>
      <c r="H23" s="7">
        <v>3000000</v>
      </c>
    </row>
    <row r="24" spans="1:12" x14ac:dyDescent="0.2">
      <c r="A24" s="8" t="s">
        <v>6</v>
      </c>
      <c r="B24" s="11">
        <v>40690</v>
      </c>
      <c r="C24" s="11">
        <v>40782</v>
      </c>
      <c r="D24" s="11">
        <v>40784</v>
      </c>
      <c r="E24" s="6">
        <f t="shared" si="0"/>
        <v>92</v>
      </c>
      <c r="F24" s="6">
        <f t="shared" si="1"/>
        <v>94</v>
      </c>
      <c r="G24" s="5" t="s">
        <v>1</v>
      </c>
      <c r="H24" s="7">
        <v>13000000</v>
      </c>
      <c r="J24" s="17"/>
      <c r="K24" s="17"/>
      <c r="L24" s="17"/>
    </row>
    <row r="25" spans="1:12" x14ac:dyDescent="0.2">
      <c r="A25" s="8" t="s">
        <v>6</v>
      </c>
      <c r="B25" s="11">
        <v>40731</v>
      </c>
      <c r="C25" s="11">
        <v>42171</v>
      </c>
      <c r="D25" s="12">
        <v>42171</v>
      </c>
      <c r="E25" s="6">
        <f t="shared" si="0"/>
        <v>1440</v>
      </c>
      <c r="F25" s="6">
        <f t="shared" si="1"/>
        <v>1440</v>
      </c>
      <c r="G25" s="5" t="s">
        <v>1</v>
      </c>
      <c r="H25" s="7">
        <v>24914019.75</v>
      </c>
      <c r="J25" s="17"/>
      <c r="K25" s="17"/>
      <c r="L25" s="17"/>
    </row>
    <row r="26" spans="1:12" x14ac:dyDescent="0.2">
      <c r="A26" s="8" t="s">
        <v>6</v>
      </c>
      <c r="B26" s="11">
        <v>40402</v>
      </c>
      <c r="C26" s="11">
        <v>40675</v>
      </c>
      <c r="D26" s="12">
        <v>40675</v>
      </c>
      <c r="E26" s="6">
        <f t="shared" si="0"/>
        <v>273</v>
      </c>
      <c r="F26" s="6">
        <f t="shared" si="1"/>
        <v>273</v>
      </c>
      <c r="G26" s="5" t="s">
        <v>2</v>
      </c>
      <c r="H26" s="7">
        <v>3000000</v>
      </c>
      <c r="J26" s="17"/>
      <c r="K26" s="17"/>
      <c r="L26" s="17"/>
    </row>
    <row r="27" spans="1:12" x14ac:dyDescent="0.2">
      <c r="A27" s="8" t="s">
        <v>6</v>
      </c>
      <c r="B27" s="11">
        <v>40219</v>
      </c>
      <c r="C27" s="11">
        <v>40390</v>
      </c>
      <c r="D27" s="11">
        <v>40392</v>
      </c>
      <c r="E27" s="6">
        <f t="shared" si="0"/>
        <v>171</v>
      </c>
      <c r="F27" s="6">
        <f t="shared" si="1"/>
        <v>173</v>
      </c>
      <c r="G27" s="5" t="s">
        <v>1</v>
      </c>
      <c r="H27" s="7">
        <v>8500000</v>
      </c>
    </row>
    <row r="28" spans="1:12" x14ac:dyDescent="0.2">
      <c r="A28" s="8" t="s">
        <v>6</v>
      </c>
      <c r="B28" s="11">
        <v>40882</v>
      </c>
      <c r="C28" s="11">
        <v>41238</v>
      </c>
      <c r="D28" s="11">
        <v>41269</v>
      </c>
      <c r="E28" s="6">
        <f t="shared" si="0"/>
        <v>356</v>
      </c>
      <c r="F28" s="6">
        <f t="shared" si="1"/>
        <v>387</v>
      </c>
      <c r="G28" s="5" t="s">
        <v>1</v>
      </c>
      <c r="H28" s="7">
        <v>2565919.5299999998</v>
      </c>
    </row>
    <row r="29" spans="1:12" x14ac:dyDescent="0.2">
      <c r="A29" s="8" t="s">
        <v>6</v>
      </c>
      <c r="B29" s="11">
        <v>40897</v>
      </c>
      <c r="C29" s="11">
        <v>41172</v>
      </c>
      <c r="D29" s="12">
        <v>41172</v>
      </c>
      <c r="E29" s="6">
        <f t="shared" si="0"/>
        <v>275</v>
      </c>
      <c r="F29" s="6">
        <f t="shared" si="1"/>
        <v>275</v>
      </c>
      <c r="G29" s="5" t="s">
        <v>2</v>
      </c>
      <c r="H29" s="7">
        <v>10000000</v>
      </c>
    </row>
    <row r="30" spans="1:12" x14ac:dyDescent="0.2">
      <c r="A30" s="8" t="s">
        <v>7</v>
      </c>
      <c r="B30" s="11">
        <v>41137</v>
      </c>
      <c r="C30" s="11">
        <v>41686</v>
      </c>
      <c r="D30" s="12">
        <v>41686</v>
      </c>
      <c r="E30" s="6">
        <f t="shared" si="0"/>
        <v>549</v>
      </c>
      <c r="F30" s="6">
        <f t="shared" si="1"/>
        <v>549</v>
      </c>
      <c r="G30" s="5" t="s">
        <v>2</v>
      </c>
      <c r="H30" s="7">
        <v>3700000</v>
      </c>
    </row>
    <row r="31" spans="1:12" x14ac:dyDescent="0.2">
      <c r="A31" s="8" t="s">
        <v>7</v>
      </c>
      <c r="B31" s="11">
        <v>41150</v>
      </c>
      <c r="C31" s="11">
        <v>41698</v>
      </c>
      <c r="D31" s="12">
        <v>41698</v>
      </c>
      <c r="E31" s="6">
        <f t="shared" si="0"/>
        <v>548</v>
      </c>
      <c r="F31" s="6">
        <f t="shared" si="1"/>
        <v>548</v>
      </c>
      <c r="G31" s="5" t="s">
        <v>2</v>
      </c>
      <c r="H31" s="7">
        <v>2400000</v>
      </c>
    </row>
    <row r="32" spans="1:12" x14ac:dyDescent="0.2">
      <c r="A32" s="8" t="s">
        <v>7</v>
      </c>
      <c r="B32" s="11">
        <v>41156</v>
      </c>
      <c r="C32" s="11">
        <v>41702</v>
      </c>
      <c r="D32" s="12">
        <v>41702</v>
      </c>
      <c r="E32" s="6">
        <f t="shared" si="0"/>
        <v>546</v>
      </c>
      <c r="F32" s="6">
        <f t="shared" si="1"/>
        <v>546</v>
      </c>
      <c r="G32" s="5" t="s">
        <v>2</v>
      </c>
      <c r="H32" s="7">
        <v>1400000</v>
      </c>
    </row>
    <row r="33" spans="1:8" x14ac:dyDescent="0.2">
      <c r="A33" s="8" t="s">
        <v>7</v>
      </c>
      <c r="B33" s="11">
        <v>41164</v>
      </c>
      <c r="C33" s="11">
        <v>41710</v>
      </c>
      <c r="D33" s="11">
        <v>41741</v>
      </c>
      <c r="E33" s="6">
        <f t="shared" si="0"/>
        <v>546</v>
      </c>
      <c r="F33" s="6">
        <f t="shared" si="1"/>
        <v>577</v>
      </c>
      <c r="G33" s="5" t="s">
        <v>2</v>
      </c>
      <c r="H33" s="7">
        <v>1320000</v>
      </c>
    </row>
    <row r="34" spans="1:8" x14ac:dyDescent="0.2">
      <c r="A34" s="8" t="s">
        <v>7</v>
      </c>
      <c r="B34" s="11">
        <v>41297</v>
      </c>
      <c r="C34" s="11">
        <v>41656</v>
      </c>
      <c r="D34" s="11">
        <v>41656</v>
      </c>
      <c r="E34" s="6">
        <f t="shared" si="0"/>
        <v>359</v>
      </c>
      <c r="F34" s="6">
        <f t="shared" si="1"/>
        <v>359</v>
      </c>
      <c r="G34" s="5" t="s">
        <v>1</v>
      </c>
      <c r="H34" s="7">
        <v>4341200.28</v>
      </c>
    </row>
    <row r="35" spans="1:8" x14ac:dyDescent="0.2">
      <c r="A35" s="8" t="s">
        <v>7</v>
      </c>
      <c r="B35" s="11">
        <v>41459</v>
      </c>
      <c r="C35" s="11">
        <v>41824</v>
      </c>
      <c r="D35" s="12">
        <v>41824</v>
      </c>
      <c r="E35" s="6">
        <f t="shared" si="0"/>
        <v>365</v>
      </c>
      <c r="F35" s="6">
        <f t="shared" si="1"/>
        <v>365</v>
      </c>
      <c r="G35" s="5" t="s">
        <v>2</v>
      </c>
      <c r="H35" s="7">
        <v>500000</v>
      </c>
    </row>
    <row r="36" spans="1:8" x14ac:dyDescent="0.2">
      <c r="A36" s="8" t="s">
        <v>7</v>
      </c>
      <c r="B36" s="11">
        <v>41494</v>
      </c>
      <c r="C36" s="11">
        <v>41859</v>
      </c>
      <c r="D36" s="12">
        <v>41859</v>
      </c>
      <c r="E36" s="6">
        <f t="shared" si="0"/>
        <v>365</v>
      </c>
      <c r="F36" s="6">
        <f t="shared" si="1"/>
        <v>365</v>
      </c>
      <c r="G36" s="5" t="s">
        <v>2</v>
      </c>
      <c r="H36" s="7">
        <v>500000</v>
      </c>
    </row>
    <row r="37" spans="1:8" x14ac:dyDescent="0.2">
      <c r="A37" s="8" t="s">
        <v>7</v>
      </c>
      <c r="B37" s="11">
        <v>41515</v>
      </c>
      <c r="C37" s="11">
        <v>42265</v>
      </c>
      <c r="D37" s="12">
        <v>42295</v>
      </c>
      <c r="E37" s="6">
        <f t="shared" si="0"/>
        <v>750</v>
      </c>
      <c r="F37" s="6">
        <f t="shared" si="1"/>
        <v>780</v>
      </c>
      <c r="G37" s="5" t="s">
        <v>2</v>
      </c>
      <c r="H37" s="7">
        <v>2000000</v>
      </c>
    </row>
    <row r="38" spans="1:8" x14ac:dyDescent="0.2">
      <c r="A38" s="8" t="s">
        <v>7</v>
      </c>
      <c r="B38" s="11">
        <v>41542</v>
      </c>
      <c r="C38" s="11">
        <v>42272</v>
      </c>
      <c r="D38" s="12">
        <v>42272</v>
      </c>
      <c r="E38" s="6">
        <f t="shared" si="0"/>
        <v>730</v>
      </c>
      <c r="F38" s="6">
        <f t="shared" si="1"/>
        <v>730</v>
      </c>
      <c r="G38" s="5" t="s">
        <v>2</v>
      </c>
      <c r="H38" s="7">
        <v>2000000</v>
      </c>
    </row>
    <row r="39" spans="1:8" x14ac:dyDescent="0.2">
      <c r="A39" s="8" t="s">
        <v>7</v>
      </c>
      <c r="B39" s="11">
        <v>41547</v>
      </c>
      <c r="C39" s="11">
        <v>42277</v>
      </c>
      <c r="D39" s="12">
        <v>42034</v>
      </c>
      <c r="E39" s="6">
        <f t="shared" si="0"/>
        <v>730</v>
      </c>
      <c r="F39" s="6">
        <f t="shared" si="1"/>
        <v>487</v>
      </c>
      <c r="G39" s="5" t="s">
        <v>2</v>
      </c>
      <c r="H39" s="7">
        <v>1000000</v>
      </c>
    </row>
    <row r="40" spans="1:8" x14ac:dyDescent="0.2">
      <c r="A40" s="8" t="s">
        <v>7</v>
      </c>
      <c r="B40" s="11">
        <v>41759</v>
      </c>
      <c r="C40" s="11">
        <v>42124</v>
      </c>
      <c r="D40" s="11">
        <v>42125</v>
      </c>
      <c r="E40" s="6">
        <f t="shared" si="0"/>
        <v>365</v>
      </c>
      <c r="F40" s="6">
        <f t="shared" si="1"/>
        <v>366</v>
      </c>
      <c r="G40" s="5" t="s">
        <v>0</v>
      </c>
      <c r="H40" s="7">
        <v>320275.24</v>
      </c>
    </row>
    <row r="41" spans="1:8" x14ac:dyDescent="0.2">
      <c r="A41" s="8" t="s">
        <v>7</v>
      </c>
      <c r="B41" s="11">
        <v>41668</v>
      </c>
      <c r="C41" s="11">
        <v>42214</v>
      </c>
      <c r="D41" s="12">
        <v>42214</v>
      </c>
      <c r="E41" s="6">
        <f t="shared" si="0"/>
        <v>546</v>
      </c>
      <c r="F41" s="6">
        <f t="shared" si="1"/>
        <v>546</v>
      </c>
      <c r="G41" s="5" t="s">
        <v>2</v>
      </c>
      <c r="H41" s="7">
        <v>2000000</v>
      </c>
    </row>
    <row r="42" spans="1:8" x14ac:dyDescent="0.2">
      <c r="A42" s="8" t="s">
        <v>7</v>
      </c>
      <c r="B42" s="11">
        <v>41676</v>
      </c>
      <c r="C42" s="11">
        <v>42222</v>
      </c>
      <c r="D42" s="12">
        <v>42222</v>
      </c>
      <c r="E42" s="6">
        <f t="shared" si="0"/>
        <v>546</v>
      </c>
      <c r="F42" s="6">
        <f t="shared" si="1"/>
        <v>546</v>
      </c>
      <c r="G42" s="5" t="s">
        <v>2</v>
      </c>
      <c r="H42" s="7">
        <v>1500000</v>
      </c>
    </row>
    <row r="43" spans="1:8" x14ac:dyDescent="0.2">
      <c r="A43" s="8" t="s">
        <v>7</v>
      </c>
      <c r="B43" s="11">
        <v>41677</v>
      </c>
      <c r="C43" s="11">
        <v>42223</v>
      </c>
      <c r="D43" s="12">
        <v>42223</v>
      </c>
      <c r="E43" s="6">
        <f t="shared" si="0"/>
        <v>546</v>
      </c>
      <c r="F43" s="6">
        <f t="shared" si="1"/>
        <v>546</v>
      </c>
      <c r="G43" s="5" t="s">
        <v>2</v>
      </c>
      <c r="H43" s="7">
        <v>2000000</v>
      </c>
    </row>
    <row r="44" spans="1:8" x14ac:dyDescent="0.2">
      <c r="A44" s="8" t="s">
        <v>7</v>
      </c>
      <c r="B44" s="11">
        <v>41680</v>
      </c>
      <c r="C44" s="11">
        <v>42040</v>
      </c>
      <c r="D44" s="11">
        <v>42221</v>
      </c>
      <c r="E44" s="6">
        <f t="shared" si="0"/>
        <v>360</v>
      </c>
      <c r="F44" s="6">
        <f t="shared" si="1"/>
        <v>541</v>
      </c>
      <c r="G44" s="5" t="s">
        <v>1</v>
      </c>
      <c r="H44" s="7">
        <v>26795457.579999998</v>
      </c>
    </row>
    <row r="45" spans="1:8" x14ac:dyDescent="0.2">
      <c r="A45" s="8" t="s">
        <v>7</v>
      </c>
      <c r="B45" s="11">
        <v>41690</v>
      </c>
      <c r="C45" s="11">
        <v>42295</v>
      </c>
      <c r="D45" s="12">
        <v>42295</v>
      </c>
      <c r="E45" s="6">
        <f t="shared" si="0"/>
        <v>605</v>
      </c>
      <c r="F45" s="6">
        <f t="shared" si="1"/>
        <v>605</v>
      </c>
      <c r="G45" s="5" t="s">
        <v>2</v>
      </c>
      <c r="H45" s="7">
        <v>1200000</v>
      </c>
    </row>
    <row r="46" spans="1:8" x14ac:dyDescent="0.2">
      <c r="A46" s="8" t="s">
        <v>7</v>
      </c>
      <c r="B46" s="11">
        <v>41695</v>
      </c>
      <c r="C46" s="11">
        <v>42295</v>
      </c>
      <c r="D46" s="12">
        <v>42295</v>
      </c>
      <c r="E46" s="6">
        <f t="shared" si="0"/>
        <v>600</v>
      </c>
      <c r="F46" s="6">
        <f t="shared" si="1"/>
        <v>600</v>
      </c>
      <c r="G46" s="5" t="s">
        <v>2</v>
      </c>
      <c r="H46" s="7">
        <v>730000</v>
      </c>
    </row>
    <row r="47" spans="1:8" x14ac:dyDescent="0.2">
      <c r="A47" s="8" t="s">
        <v>7</v>
      </c>
      <c r="B47" s="11">
        <v>41704</v>
      </c>
      <c r="C47" s="11">
        <v>42265</v>
      </c>
      <c r="D47" s="12">
        <v>42295</v>
      </c>
      <c r="E47" s="6">
        <f t="shared" si="0"/>
        <v>561</v>
      </c>
      <c r="F47" s="6">
        <f t="shared" si="1"/>
        <v>591</v>
      </c>
      <c r="G47" s="5" t="s">
        <v>2</v>
      </c>
      <c r="H47" s="7">
        <v>700000</v>
      </c>
    </row>
    <row r="48" spans="1:8" x14ac:dyDescent="0.2">
      <c r="A48" s="8" t="s">
        <v>7</v>
      </c>
      <c r="B48" s="11">
        <v>41782</v>
      </c>
      <c r="C48" s="11">
        <v>42147</v>
      </c>
      <c r="D48" s="11">
        <v>42150</v>
      </c>
      <c r="E48" s="6">
        <f t="shared" si="0"/>
        <v>365</v>
      </c>
      <c r="F48" s="6">
        <f t="shared" si="1"/>
        <v>368</v>
      </c>
      <c r="G48" s="5" t="s">
        <v>1</v>
      </c>
      <c r="H48" s="7">
        <v>1587229.51</v>
      </c>
    </row>
    <row r="49" spans="1:8" x14ac:dyDescent="0.2">
      <c r="A49" s="8" t="s">
        <v>7</v>
      </c>
      <c r="B49" s="11">
        <v>41715</v>
      </c>
      <c r="C49" s="11">
        <v>42264</v>
      </c>
      <c r="D49" s="12">
        <v>42294</v>
      </c>
      <c r="E49" s="6">
        <f t="shared" si="0"/>
        <v>549</v>
      </c>
      <c r="F49" s="6">
        <f t="shared" si="1"/>
        <v>579</v>
      </c>
      <c r="G49" s="5" t="s">
        <v>2</v>
      </c>
      <c r="H49" s="7">
        <v>870000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Alfa-Bank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2015-12-11T09:31:02Z</dcterms:created>
  <dcterms:modified xsi:type="dcterms:W3CDTF">2015-12-11T10:16:03Z</dcterms:modified>
</cp:coreProperties>
</file>