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мета" sheetId="2" r:id="rId1"/>
    <sheet name="Акт" sheetId="3" r:id="rId2"/>
  </sheets>
  <externalReferences>
    <externalReference r:id="rId3"/>
    <externalReference r:id="rId4"/>
  </externalReferences>
  <definedNames>
    <definedName name="№123" localSheetId="0">Смета!$A$9:$F$18</definedName>
    <definedName name="_xlnm.Print_Area" localSheetId="1">Акт!$A$1:$O$51</definedName>
    <definedName name="_xlnm.Print_Area" localSheetId="0">Смета!$A$1:$F$23</definedName>
  </definedNames>
  <calcPr calcId="125725" refMode="R1C1"/>
</workbook>
</file>

<file path=xl/calcChain.xml><?xml version="1.0" encoding="utf-8"?>
<calcChain xmlns="http://schemas.openxmlformats.org/spreadsheetml/2006/main">
  <c r="M29" i="3"/>
  <c r="L7" l="1"/>
  <c r="J7"/>
  <c r="H7"/>
  <c r="G7"/>
  <c r="F7" l="1"/>
  <c r="K7"/>
  <c r="E15" i="2"/>
  <c r="E12"/>
  <c r="F12" s="1"/>
  <c r="N14" i="3" s="1"/>
  <c r="L19"/>
  <c r="C17"/>
  <c r="G17"/>
  <c r="K17"/>
  <c r="K16"/>
  <c r="L16"/>
  <c r="G16"/>
  <c r="C16"/>
  <c r="C14"/>
  <c r="G14"/>
  <c r="K14"/>
  <c r="L13"/>
  <c r="K13"/>
  <c r="G13"/>
  <c r="C13"/>
  <c r="B15"/>
  <c r="B12"/>
  <c r="F11" i="2"/>
  <c r="N13" i="3" s="1"/>
  <c r="F15" i="2"/>
  <c r="N17" i="3" s="1"/>
  <c r="F14" i="2"/>
  <c r="N16" i="3" s="1"/>
  <c r="F17" i="2" l="1"/>
  <c r="L17" i="3"/>
  <c r="L14"/>
  <c r="N18"/>
  <c r="N19" l="1"/>
  <c r="N20" s="1"/>
  <c r="B23" s="1"/>
  <c r="F18" i="2"/>
  <c r="C23" i="3"/>
</calcChain>
</file>

<file path=xl/sharedStrings.xml><?xml version="1.0" encoding="utf-8"?>
<sst xmlns="http://schemas.openxmlformats.org/spreadsheetml/2006/main" count="50" uniqueCount="37">
  <si>
    <t>приложение 1</t>
  </si>
  <si>
    <t>№</t>
  </si>
  <si>
    <t xml:space="preserve">Наименование  </t>
  </si>
  <si>
    <t>Ед. изм.</t>
  </si>
  <si>
    <t>Кол-во</t>
  </si>
  <si>
    <t>Стоимость, руб.</t>
  </si>
  <si>
    <t>Сумма, руб.</t>
  </si>
  <si>
    <t>кв м</t>
  </si>
  <si>
    <t xml:space="preserve">м п </t>
  </si>
  <si>
    <t>итого:</t>
  </si>
  <si>
    <t>Накладные расходы</t>
  </si>
  <si>
    <t>Всего:</t>
  </si>
  <si>
    <t xml:space="preserve">Заказчик : </t>
  </si>
  <si>
    <t xml:space="preserve">Адрес : </t>
  </si>
  <si>
    <t xml:space="preserve"> </t>
  </si>
  <si>
    <t>«**»  ****** 2015 г.</t>
  </si>
  <si>
    <t>Стороны претензий не имеют. Полная стоимость нанесения материалов составляет:</t>
  </si>
  <si>
    <t>Настоящий акт составлен в двух экземплярах, по одному  для каждой из сторон.</t>
  </si>
  <si>
    <t>Исполнитель</t>
  </si>
  <si>
    <t>Заказчик</t>
  </si>
  <si>
    <t>от</t>
  </si>
  <si>
    <t xml:space="preserve">выполнены полностью, в срок и с </t>
  </si>
  <si>
    <t>Итого:</t>
  </si>
  <si>
    <t xml:space="preserve">         АКТ СДАЧИ-ПРИЕМКИ РАБОТ №1</t>
  </si>
  <si>
    <t xml:space="preserve">       Заказчик принял следующие работы:</t>
  </si>
  <si>
    <t xml:space="preserve">     Настоящий акт составлен представителями Заказчика и Исполнителя в том, что работы (услуги),</t>
  </si>
  <si>
    <r>
      <t xml:space="preserve"> согласно приложения 1, к договору </t>
    </r>
    <r>
      <rPr>
        <sz val="11"/>
        <color rgb="FFFF0000"/>
        <rFont val="Arial"/>
        <family val="2"/>
        <charset val="204"/>
      </rPr>
      <t>№</t>
    </r>
    <r>
      <rPr>
        <u/>
        <sz val="11"/>
        <color rgb="FFFF0000"/>
        <rFont val="Arial"/>
        <family val="2"/>
        <charset val="204"/>
      </rPr>
      <t/>
    </r>
  </si>
  <si>
    <t xml:space="preserve"> надлежащим качеством.</t>
  </si>
  <si>
    <t>Исполнитель:</t>
  </si>
  <si>
    <t>Заказчик:</t>
  </si>
  <si>
    <t xml:space="preserve">Телефон: </t>
  </si>
  <si>
    <t>ул. Первомайская, д.15, кв. 206</t>
  </si>
  <si>
    <t>Маслов Александр Сергеевич</t>
  </si>
  <si>
    <t>Помещение : коридор, кухня</t>
  </si>
  <si>
    <t>Коридор</t>
  </si>
  <si>
    <t>Кухня</t>
  </si>
  <si>
    <t>Нанесение  декоративного  покрытия "*******", включая материал.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</si>
</sst>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u/>
      <sz val="11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.5"/>
      <color theme="1"/>
      <name val="Calibri"/>
      <family val="2"/>
      <charset val="204"/>
      <scheme val="minor"/>
    </font>
    <font>
      <b/>
      <sz val="9.5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.5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 indent="8"/>
    </xf>
    <xf numFmtId="0" fontId="12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3" xfId="0" applyFont="1" applyBorder="1"/>
    <xf numFmtId="0" fontId="20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17" fillId="0" borderId="3" xfId="0" applyFont="1" applyBorder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 indent="1"/>
    </xf>
    <xf numFmtId="0" fontId="11" fillId="0" borderId="4" xfId="0" applyFont="1" applyBorder="1" applyAlignment="1">
      <alignment horizontal="right" vertical="center" wrapText="1" indent="1"/>
    </xf>
    <xf numFmtId="0" fontId="11" fillId="0" borderId="6" xfId="0" applyFont="1" applyBorder="1" applyAlignment="1">
      <alignment horizontal="right" vertical="center" wrapText="1" indent="1"/>
    </xf>
    <xf numFmtId="0" fontId="11" fillId="0" borderId="5" xfId="0" applyFont="1" applyBorder="1" applyAlignment="1">
      <alignment horizontal="right" vertical="center" wrapText="1" indent="1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indent="1"/>
    </xf>
    <xf numFmtId="0" fontId="11" fillId="0" borderId="4" xfId="0" applyFont="1" applyBorder="1" applyAlignment="1">
      <alignment horizontal="right" vertical="center" indent="1"/>
    </xf>
    <xf numFmtId="0" fontId="11" fillId="0" borderId="5" xfId="0" applyFont="1" applyBorder="1" applyAlignment="1">
      <alignment horizontal="right" vertical="center" inden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21</xdr:row>
      <xdr:rowOff>28579</xdr:rowOff>
    </xdr:from>
    <xdr:to>
      <xdr:col>5</xdr:col>
      <xdr:colOff>762000</xdr:colOff>
      <xdr:row>22</xdr:row>
      <xdr:rowOff>4</xdr:rowOff>
    </xdr:to>
    <xdr:grpSp>
      <xdr:nvGrpSpPr>
        <xdr:cNvPr id="11" name="Группа 10"/>
        <xdr:cNvGrpSpPr/>
      </xdr:nvGrpSpPr>
      <xdr:grpSpPr>
        <a:xfrm>
          <a:off x="4524375" y="5514979"/>
          <a:ext cx="2000250" cy="161925"/>
          <a:chOff x="3733800" y="7505704"/>
          <a:chExt cx="2000250" cy="161925"/>
        </a:xfrm>
      </xdr:grpSpPr>
      <xdr:cxnSp macro="">
        <xdr:nvCxnSpPr>
          <xdr:cNvPr id="6" name="Прямая соединительная линия 5"/>
          <xdr:cNvCxnSpPr/>
        </xdr:nvCxnSpPr>
        <xdr:spPr>
          <a:xfrm rot="5400000">
            <a:off x="4300538" y="7548566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 rot="5400000">
            <a:off x="5624513" y="7558091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3733800" y="7667625"/>
            <a:ext cx="1952625" cy="0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476250</xdr:colOff>
      <xdr:row>21</xdr:row>
      <xdr:rowOff>19050</xdr:rowOff>
    </xdr:from>
    <xdr:to>
      <xdr:col>1</xdr:col>
      <xdr:colOff>2476500</xdr:colOff>
      <xdr:row>21</xdr:row>
      <xdr:rowOff>180975</xdr:rowOff>
    </xdr:to>
    <xdr:grpSp>
      <xdr:nvGrpSpPr>
        <xdr:cNvPr id="12" name="Группа 11"/>
        <xdr:cNvGrpSpPr/>
      </xdr:nvGrpSpPr>
      <xdr:grpSpPr>
        <a:xfrm>
          <a:off x="1390650" y="5505450"/>
          <a:ext cx="2000250" cy="161925"/>
          <a:chOff x="3733800" y="7505704"/>
          <a:chExt cx="2000250" cy="161925"/>
        </a:xfrm>
      </xdr:grpSpPr>
      <xdr:cxnSp macro="">
        <xdr:nvCxnSpPr>
          <xdr:cNvPr id="13" name="Прямая соединительная линия 12"/>
          <xdr:cNvCxnSpPr/>
        </xdr:nvCxnSpPr>
        <xdr:spPr>
          <a:xfrm rot="5400000">
            <a:off x="4300538" y="7548566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rot="5400000">
            <a:off x="5624513" y="7558091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3733800" y="7667625"/>
            <a:ext cx="1952625" cy="0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32</xdr:row>
      <xdr:rowOff>114300</xdr:rowOff>
    </xdr:from>
    <xdr:to>
      <xdr:col>5</xdr:col>
      <xdr:colOff>66675</xdr:colOff>
      <xdr:row>33</xdr:row>
      <xdr:rowOff>244475</xdr:rowOff>
    </xdr:to>
    <xdr:grpSp>
      <xdr:nvGrpSpPr>
        <xdr:cNvPr id="2" name="Группа 1"/>
        <xdr:cNvGrpSpPr/>
      </xdr:nvGrpSpPr>
      <xdr:grpSpPr>
        <a:xfrm>
          <a:off x="1038225" y="8972550"/>
          <a:ext cx="2019300" cy="273050"/>
          <a:chOff x="3733800" y="7505704"/>
          <a:chExt cx="2000250" cy="161925"/>
        </a:xfrm>
      </xdr:grpSpPr>
      <xdr:cxnSp macro="">
        <xdr:nvCxnSpPr>
          <xdr:cNvPr id="3" name="Прямая соединительная линия 2"/>
          <xdr:cNvCxnSpPr/>
        </xdr:nvCxnSpPr>
        <xdr:spPr>
          <a:xfrm rot="5400000">
            <a:off x="4300538" y="7548566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Прямая соединительная линия 3"/>
          <xdr:cNvCxnSpPr/>
        </xdr:nvCxnSpPr>
        <xdr:spPr>
          <a:xfrm rot="5400000">
            <a:off x="5624513" y="7558091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>
            <a:off x="3733800" y="7667625"/>
            <a:ext cx="1952625" cy="0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200025</xdr:colOff>
      <xdr:row>32</xdr:row>
      <xdr:rowOff>142875</xdr:rowOff>
    </xdr:from>
    <xdr:to>
      <xdr:col>14</xdr:col>
      <xdr:colOff>285750</xdr:colOff>
      <xdr:row>34</xdr:row>
      <xdr:rowOff>25400</xdr:rowOff>
    </xdr:to>
    <xdr:grpSp>
      <xdr:nvGrpSpPr>
        <xdr:cNvPr id="6" name="Группа 5"/>
        <xdr:cNvGrpSpPr/>
      </xdr:nvGrpSpPr>
      <xdr:grpSpPr>
        <a:xfrm>
          <a:off x="5248275" y="9001125"/>
          <a:ext cx="1866900" cy="273050"/>
          <a:chOff x="3733800" y="7505704"/>
          <a:chExt cx="2000250" cy="161925"/>
        </a:xfrm>
      </xdr:grpSpPr>
      <xdr:cxnSp macro="">
        <xdr:nvCxnSpPr>
          <xdr:cNvPr id="7" name="Прямая соединительная линия 6"/>
          <xdr:cNvCxnSpPr/>
        </xdr:nvCxnSpPr>
        <xdr:spPr>
          <a:xfrm rot="5400000">
            <a:off x="4300538" y="7548566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5400000">
            <a:off x="5624513" y="7558091"/>
            <a:ext cx="152400" cy="66675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3733800" y="7667625"/>
            <a:ext cx="1952625" cy="0"/>
          </a:xfrm>
          <a:prstGeom prst="line">
            <a:avLst/>
          </a:prstGeom>
          <a:ln w="1270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RACO%20ALL/&#1057;&#1084;&#1077;&#1090;&#1099;/&#1057;&#1090;&#1072;&#1089;/&#1041;&#1077;&#1093;&#1090;&#1077;&#1088;&#1077;&#1074;&#1072;/&#1057;&#1084;&#1077;&#1090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Library" Target="NUM2TEXT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альни"/>
      <sheetName val="м.п. 30%"/>
      <sheetName val="Исходная"/>
      <sheetName val="Лист1"/>
      <sheetName val="Смета"/>
    </sheetNames>
    <definedNames>
      <definedName name="Рисунок3_Щелчо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Сумма_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workbookViewId="0">
      <selection activeCell="H10" sqref="H10"/>
    </sheetView>
  </sheetViews>
  <sheetFormatPr defaultRowHeight="15"/>
  <cols>
    <col min="1" max="1" width="13.7109375" customWidth="1"/>
    <col min="2" max="2" width="43.140625" customWidth="1"/>
    <col min="3" max="3" width="9.28515625" customWidth="1"/>
    <col min="5" max="5" width="11.140625" customWidth="1"/>
    <col min="6" max="6" width="11.5703125" bestFit="1" customWidth="1"/>
  </cols>
  <sheetData>
    <row r="1" spans="1:6">
      <c r="A1" s="75" t="s">
        <v>0</v>
      </c>
      <c r="B1" s="75"/>
      <c r="C1" s="75"/>
      <c r="D1" s="75"/>
      <c r="E1" s="75"/>
      <c r="F1" s="75"/>
    </row>
    <row r="2" spans="1:6" ht="74.25" customHeight="1" thickBot="1">
      <c r="A2" s="1"/>
      <c r="B2" s="1"/>
      <c r="C2" s="76"/>
      <c r="D2" s="76"/>
      <c r="E2" s="76"/>
      <c r="F2" s="76"/>
    </row>
    <row r="4" spans="1:6">
      <c r="A4" s="11" t="s">
        <v>13</v>
      </c>
      <c r="B4" s="11" t="s">
        <v>31</v>
      </c>
      <c r="C4" s="11"/>
      <c r="D4" s="11"/>
    </row>
    <row r="5" spans="1:6">
      <c r="A5" s="11" t="s">
        <v>12</v>
      </c>
      <c r="B5" s="11" t="s">
        <v>32</v>
      </c>
      <c r="C5" s="2"/>
      <c r="D5" s="2"/>
    </row>
    <row r="6" spans="1:6">
      <c r="A6" s="11" t="s">
        <v>30</v>
      </c>
      <c r="B6" s="11"/>
      <c r="C6" s="2"/>
      <c r="D6" s="2"/>
    </row>
    <row r="7" spans="1:6">
      <c r="A7" s="77" t="s">
        <v>33</v>
      </c>
      <c r="B7" s="77"/>
      <c r="C7" s="77"/>
      <c r="D7" s="77"/>
      <c r="E7" s="77"/>
      <c r="F7" s="77"/>
    </row>
    <row r="9" spans="1:6" ht="25.5">
      <c r="A9" s="3" t="s">
        <v>1</v>
      </c>
      <c r="B9" s="3" t="s">
        <v>2</v>
      </c>
      <c r="C9" s="4" t="s">
        <v>3</v>
      </c>
      <c r="D9" s="3" t="s">
        <v>4</v>
      </c>
      <c r="E9" s="4" t="s">
        <v>5</v>
      </c>
      <c r="F9" s="4" t="s">
        <v>6</v>
      </c>
    </row>
    <row r="10" spans="1:6">
      <c r="A10" s="78" t="s">
        <v>34</v>
      </c>
      <c r="B10" s="79"/>
      <c r="C10" s="79"/>
      <c r="D10" s="79"/>
      <c r="E10" s="79"/>
      <c r="F10" s="80"/>
    </row>
    <row r="11" spans="1:6" ht="25.5">
      <c r="A11" s="5">
        <v>1</v>
      </c>
      <c r="B11" s="6" t="s">
        <v>36</v>
      </c>
      <c r="C11" s="3" t="s">
        <v>7</v>
      </c>
      <c r="D11" s="3">
        <v>18.43</v>
      </c>
      <c r="E11" s="5">
        <v>1025</v>
      </c>
      <c r="F11" s="7">
        <f>D11*E11</f>
        <v>18890.75</v>
      </c>
    </row>
    <row r="12" spans="1:6" ht="25.5">
      <c r="A12" s="5">
        <v>2</v>
      </c>
      <c r="B12" s="6" t="s">
        <v>36</v>
      </c>
      <c r="C12" s="3" t="s">
        <v>8</v>
      </c>
      <c r="D12" s="3">
        <v>12.24</v>
      </c>
      <c r="E12" s="5">
        <f>E11*0.5</f>
        <v>512.5</v>
      </c>
      <c r="F12" s="7">
        <f>D12*E12</f>
        <v>6273</v>
      </c>
    </row>
    <row r="13" spans="1:6">
      <c r="A13" s="78" t="s">
        <v>35</v>
      </c>
      <c r="B13" s="79"/>
      <c r="C13" s="79"/>
      <c r="D13" s="79"/>
      <c r="E13" s="80"/>
      <c r="F13" s="7"/>
    </row>
    <row r="14" spans="1:6" ht="25.5">
      <c r="A14" s="5">
        <v>3</v>
      </c>
      <c r="B14" s="6" t="s">
        <v>36</v>
      </c>
      <c r="C14" s="3" t="s">
        <v>7</v>
      </c>
      <c r="D14" s="3">
        <v>8.49</v>
      </c>
      <c r="E14" s="5">
        <v>1025</v>
      </c>
      <c r="F14" s="7">
        <f>D14*E14</f>
        <v>8702.25</v>
      </c>
    </row>
    <row r="15" spans="1:6" ht="25.5">
      <c r="A15" s="5">
        <v>4</v>
      </c>
      <c r="B15" s="6" t="s">
        <v>36</v>
      </c>
      <c r="C15" s="3" t="s">
        <v>8</v>
      </c>
      <c r="D15" s="3">
        <v>5.47</v>
      </c>
      <c r="E15" s="5">
        <f>E14*0.5</f>
        <v>512.5</v>
      </c>
      <c r="F15" s="7">
        <f>D15*E15</f>
        <v>2803.375</v>
      </c>
    </row>
    <row r="16" spans="1:6" ht="15" customHeight="1">
      <c r="A16" s="81" t="s">
        <v>9</v>
      </c>
      <c r="B16" s="82"/>
      <c r="C16" s="82"/>
      <c r="D16" s="82"/>
      <c r="E16" s="83"/>
      <c r="F16" s="8"/>
    </row>
    <row r="17" spans="1:6">
      <c r="A17" s="81" t="s">
        <v>10</v>
      </c>
      <c r="B17" s="82"/>
      <c r="C17" s="82"/>
      <c r="D17" s="82"/>
      <c r="E17" s="9">
        <v>0.05</v>
      </c>
      <c r="F17" s="8">
        <f>F16*E17</f>
        <v>0</v>
      </c>
    </row>
    <row r="18" spans="1:6" ht="20.25">
      <c r="A18" s="70" t="s">
        <v>11</v>
      </c>
      <c r="B18" s="71"/>
      <c r="C18" s="71"/>
      <c r="D18" s="71"/>
      <c r="E18" s="72"/>
      <c r="F18" s="10">
        <f>SUM(F16:F17)</f>
        <v>0</v>
      </c>
    </row>
    <row r="22" spans="1:6">
      <c r="A22" t="s">
        <v>28</v>
      </c>
      <c r="B22" s="64"/>
      <c r="C22" t="s">
        <v>29</v>
      </c>
      <c r="E22" s="73"/>
      <c r="F22" s="74"/>
    </row>
    <row r="24" spans="1:6" ht="15" customHeight="1"/>
    <row r="25" spans="1:6" ht="15" customHeight="1"/>
    <row r="28" spans="1:6" ht="15" customHeight="1"/>
    <row r="31" spans="1:6" ht="15" customHeight="1"/>
    <row r="34" ht="15" customHeight="1"/>
    <row r="37" ht="15" customHeight="1"/>
    <row r="40" ht="15" customHeight="1"/>
    <row r="60" spans="1:3">
      <c r="A60" s="12"/>
      <c r="B60" s="12"/>
      <c r="C60" s="12"/>
    </row>
  </sheetData>
  <mergeCells count="9">
    <mergeCell ref="A18:E18"/>
    <mergeCell ref="E22:F22"/>
    <mergeCell ref="A1:F1"/>
    <mergeCell ref="C2:F2"/>
    <mergeCell ref="A7:F7"/>
    <mergeCell ref="A10:F10"/>
    <mergeCell ref="A13:E13"/>
    <mergeCell ref="A16:E16"/>
    <mergeCell ref="A17:D17"/>
  </mergeCells>
  <pageMargins left="0.7" right="0.49" top="0.75" bottom="0.75" header="0.3" footer="0.3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S52"/>
  <sheetViews>
    <sheetView topLeftCell="A10" zoomScaleSheetLayoutView="115" workbookViewId="0">
      <selection activeCell="K32" sqref="K32"/>
    </sheetView>
  </sheetViews>
  <sheetFormatPr defaultRowHeight="15"/>
  <cols>
    <col min="1" max="1" width="6.42578125" style="39" customWidth="1"/>
    <col min="2" max="2" width="9.140625" style="39"/>
    <col min="3" max="3" width="11.140625" style="50" customWidth="1"/>
    <col min="4" max="4" width="10.7109375" style="50" customWidth="1"/>
    <col min="5" max="5" width="7.42578125" style="50" customWidth="1"/>
    <col min="6" max="6" width="5.85546875" style="51" customWidth="1"/>
    <col min="7" max="8" width="1.7109375" style="36" customWidth="1"/>
    <col min="9" max="9" width="3.42578125" style="39" customWidth="1"/>
    <col min="10" max="10" width="2.7109375" style="39" customWidth="1"/>
    <col min="11" max="11" width="10.42578125" style="39" customWidth="1"/>
    <col min="12" max="12" width="5" style="45" customWidth="1"/>
    <col min="13" max="13" width="11.28515625" style="39" customWidth="1"/>
    <col min="14" max="14" width="15.42578125" style="39" customWidth="1"/>
    <col min="15" max="15" width="8.140625" style="39" customWidth="1"/>
    <col min="16" max="16" width="9.140625" style="39"/>
    <col min="17" max="18" width="9.140625" style="39" customWidth="1"/>
    <col min="19" max="19" width="11.5703125" style="39" customWidth="1"/>
    <col min="20" max="16384" width="9.140625" style="39"/>
  </cols>
  <sheetData>
    <row r="2" spans="2:19">
      <c r="N2" s="39" t="s">
        <v>15</v>
      </c>
      <c r="S2" s="39" t="s">
        <v>14</v>
      </c>
    </row>
    <row r="4" spans="2:19">
      <c r="E4" s="52" t="s">
        <v>23</v>
      </c>
      <c r="F4" s="53"/>
      <c r="G4" s="37"/>
      <c r="H4" s="37"/>
      <c r="I4" s="40"/>
      <c r="J4" s="40"/>
      <c r="K4" s="40"/>
    </row>
    <row r="6" spans="2:19">
      <c r="B6" s="42" t="s">
        <v>25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1"/>
    </row>
    <row r="7" spans="2:19">
      <c r="B7" s="41" t="s">
        <v>26</v>
      </c>
      <c r="C7" s="54"/>
      <c r="D7" s="54"/>
      <c r="F7" s="66" t="e">
        <f>#REF!</f>
        <v>#REF!</v>
      </c>
      <c r="G7" s="36" t="e">
        <f>#REF!</f>
        <v>#REF!</v>
      </c>
      <c r="H7" s="36" t="e">
        <f>#REF!</f>
        <v>#REF!</v>
      </c>
      <c r="I7" s="36" t="s">
        <v>20</v>
      </c>
      <c r="J7" s="44" t="e">
        <f>#REF!</f>
        <v>#REF!</v>
      </c>
      <c r="K7" s="42" t="e">
        <f>#REF!</f>
        <v>#REF!</v>
      </c>
      <c r="L7" s="45" t="e">
        <f>#REF!</f>
        <v>#REF!</v>
      </c>
      <c r="M7" s="39" t="s">
        <v>21</v>
      </c>
    </row>
    <row r="8" spans="2:19">
      <c r="B8" s="42" t="s">
        <v>27</v>
      </c>
      <c r="C8" s="54"/>
      <c r="D8" s="54"/>
    </row>
    <row r="9" spans="2:19">
      <c r="E9" s="42" t="s">
        <v>24</v>
      </c>
      <c r="F9" s="63"/>
      <c r="G9" s="38"/>
      <c r="H9" s="38"/>
      <c r="I9" s="42"/>
      <c r="J9" s="42"/>
      <c r="K9" s="42"/>
    </row>
    <row r="11" spans="2:19" ht="25.5" customHeight="1">
      <c r="B11" s="4" t="s">
        <v>1</v>
      </c>
      <c r="C11" s="93" t="s">
        <v>2</v>
      </c>
      <c r="D11" s="94"/>
      <c r="E11" s="94"/>
      <c r="F11" s="95"/>
      <c r="G11" s="102" t="s">
        <v>3</v>
      </c>
      <c r="H11" s="103"/>
      <c r="I11" s="103"/>
      <c r="J11" s="104"/>
      <c r="K11" s="21" t="s">
        <v>4</v>
      </c>
      <c r="L11" s="90" t="s">
        <v>5</v>
      </c>
      <c r="M11" s="90"/>
      <c r="N11" s="21" t="s">
        <v>6</v>
      </c>
    </row>
    <row r="12" spans="2:19" ht="15.75" customHeight="1">
      <c r="B12" s="91" t="str">
        <f>Смета!A10</f>
        <v>Коридор</v>
      </c>
      <c r="C12" s="91"/>
      <c r="D12" s="91"/>
      <c r="E12" s="91"/>
      <c r="F12" s="91"/>
      <c r="G12" s="92"/>
      <c r="H12" s="92"/>
      <c r="I12" s="91"/>
      <c r="J12" s="91"/>
      <c r="K12" s="91"/>
      <c r="L12" s="91"/>
      <c r="M12" s="91"/>
      <c r="N12" s="91"/>
    </row>
    <row r="13" spans="2:19" ht="31.5" customHeight="1">
      <c r="B13" s="22">
        <v>1</v>
      </c>
      <c r="C13" s="96" t="str">
        <f>Смета!B11</f>
        <v>Нанесение  декоративного  покрытия "*******", включая материал.</v>
      </c>
      <c r="D13" s="97"/>
      <c r="E13" s="97"/>
      <c r="F13" s="98"/>
      <c r="G13" s="99" t="str">
        <f>Смета!C11</f>
        <v>кв м</v>
      </c>
      <c r="H13" s="100"/>
      <c r="I13" s="100"/>
      <c r="J13" s="101"/>
      <c r="K13" s="21">
        <f>Смета!D11</f>
        <v>18.43</v>
      </c>
      <c r="L13" s="91">
        <f>Смета!E11</f>
        <v>1025</v>
      </c>
      <c r="M13" s="91"/>
      <c r="N13" s="23">
        <f>Смета!F11</f>
        <v>18890.75</v>
      </c>
    </row>
    <row r="14" spans="2:19" ht="31.5" customHeight="1">
      <c r="B14" s="22">
        <v>2</v>
      </c>
      <c r="C14" s="96" t="str">
        <f>Смета!B12</f>
        <v>Нанесение  декоративного  покрытия "*******", включая материал.</v>
      </c>
      <c r="D14" s="97"/>
      <c r="E14" s="97"/>
      <c r="F14" s="98"/>
      <c r="G14" s="99" t="str">
        <f>Смета!C12</f>
        <v xml:space="preserve">м п </v>
      </c>
      <c r="H14" s="100"/>
      <c r="I14" s="100"/>
      <c r="J14" s="101"/>
      <c r="K14" s="21">
        <f>Смета!D12</f>
        <v>12.24</v>
      </c>
      <c r="L14" s="91">
        <f>Смета!E12</f>
        <v>512.5</v>
      </c>
      <c r="M14" s="91"/>
      <c r="N14" s="23">
        <f>Смета!F12</f>
        <v>6273</v>
      </c>
    </row>
    <row r="15" spans="2:19" ht="15.75" customHeight="1">
      <c r="B15" s="91" t="str">
        <f>Смета!A13</f>
        <v>Кухня</v>
      </c>
      <c r="C15" s="91"/>
      <c r="D15" s="91"/>
      <c r="E15" s="91"/>
      <c r="F15" s="91"/>
      <c r="G15" s="92"/>
      <c r="H15" s="92"/>
      <c r="I15" s="91"/>
      <c r="J15" s="91"/>
      <c r="K15" s="91"/>
      <c r="L15" s="91"/>
      <c r="M15" s="91"/>
      <c r="N15" s="91"/>
    </row>
    <row r="16" spans="2:19" ht="32.25" customHeight="1">
      <c r="B16" s="22">
        <v>3</v>
      </c>
      <c r="C16" s="96" t="str">
        <f>Смета!B14</f>
        <v>Нанесение  декоративного  покрытия "*******", включая материал.</v>
      </c>
      <c r="D16" s="97"/>
      <c r="E16" s="97"/>
      <c r="F16" s="98"/>
      <c r="G16" s="99" t="str">
        <f>Смета!C14</f>
        <v>кв м</v>
      </c>
      <c r="H16" s="100"/>
      <c r="I16" s="100"/>
      <c r="J16" s="101"/>
      <c r="K16" s="21">
        <f>Смета!D14</f>
        <v>8.49</v>
      </c>
      <c r="L16" s="90">
        <f>Смета!E14</f>
        <v>1025</v>
      </c>
      <c r="M16" s="90"/>
      <c r="N16" s="21">
        <f>Смета!F14</f>
        <v>8702.25</v>
      </c>
    </row>
    <row r="17" spans="2:15" ht="34.5" customHeight="1">
      <c r="B17" s="22">
        <v>4</v>
      </c>
      <c r="C17" s="96" t="str">
        <f>Смета!B15</f>
        <v>Нанесение  декоративного  покрытия "*******", включая материал.</v>
      </c>
      <c r="D17" s="97"/>
      <c r="E17" s="97"/>
      <c r="F17" s="98"/>
      <c r="G17" s="99" t="str">
        <f>Смета!C15</f>
        <v xml:space="preserve">м п </v>
      </c>
      <c r="H17" s="100"/>
      <c r="I17" s="100"/>
      <c r="J17" s="101"/>
      <c r="K17" s="21">
        <f>Смета!D15</f>
        <v>5.47</v>
      </c>
      <c r="L17" s="90">
        <f>Смета!E15</f>
        <v>512.5</v>
      </c>
      <c r="M17" s="90"/>
      <c r="N17" s="21">
        <f>Смета!F15</f>
        <v>2803.375</v>
      </c>
    </row>
    <row r="18" spans="2:15" ht="15.75" customHeight="1">
      <c r="B18" s="105" t="s">
        <v>22</v>
      </c>
      <c r="C18" s="106"/>
      <c r="D18" s="106"/>
      <c r="E18" s="106"/>
      <c r="F18" s="106"/>
      <c r="G18" s="107"/>
      <c r="H18" s="107"/>
      <c r="I18" s="106"/>
      <c r="J18" s="106"/>
      <c r="K18" s="106"/>
      <c r="L18" s="106"/>
      <c r="M18" s="108"/>
      <c r="N18" s="24">
        <f>SUM(N13:N17)</f>
        <v>36669.375</v>
      </c>
    </row>
    <row r="19" spans="2:15" ht="31.5" customHeight="1">
      <c r="B19" s="113" t="s">
        <v>10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09">
        <f>Смета!E17</f>
        <v>0.05</v>
      </c>
      <c r="M19" s="109"/>
      <c r="N19" s="24">
        <f>N18*L19</f>
        <v>1833.46875</v>
      </c>
    </row>
    <row r="20" spans="2:15" ht="31.5" customHeight="1">
      <c r="B20" s="110" t="s">
        <v>11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  <c r="N20" s="25">
        <f>SUM(N18:N19)</f>
        <v>38502.84375</v>
      </c>
    </row>
    <row r="21" spans="2:15" ht="39" customHeight="1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2:15" ht="15.75" customHeight="1">
      <c r="B22" s="42" t="s">
        <v>16</v>
      </c>
      <c r="C22" s="54"/>
      <c r="D22" s="54"/>
      <c r="E22" s="55"/>
      <c r="F22" s="56"/>
      <c r="G22" s="33"/>
      <c r="H22" s="33"/>
      <c r="I22" s="43"/>
      <c r="J22" s="43"/>
      <c r="K22" s="43"/>
      <c r="L22" s="46"/>
      <c r="M22" s="13"/>
      <c r="N22" s="28"/>
    </row>
    <row r="23" spans="2:15" ht="33" customHeight="1">
      <c r="B23" s="14">
        <f>N20</f>
        <v>38502.84375</v>
      </c>
      <c r="C23" s="115" t="str">
        <f>[2]!Сумма_прописью(B23)</f>
        <v>Тридцать восемь тысяч пятьсот  два  рубля 84 копейки.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</row>
    <row r="24" spans="2:15" ht="30.75" customHeight="1">
      <c r="B24" s="42" t="s">
        <v>17</v>
      </c>
      <c r="C24" s="54"/>
      <c r="D24" s="54"/>
      <c r="E24" s="57"/>
      <c r="F24" s="58"/>
      <c r="G24" s="28"/>
      <c r="H24" s="28"/>
      <c r="I24" s="15"/>
      <c r="J24" s="15"/>
      <c r="K24" s="15"/>
      <c r="L24" s="47"/>
      <c r="M24" s="15"/>
      <c r="N24" s="15"/>
    </row>
    <row r="25" spans="2:15">
      <c r="B25" s="28"/>
      <c r="C25" s="58"/>
      <c r="D25" s="58"/>
      <c r="E25" s="55"/>
      <c r="F25" s="56"/>
      <c r="G25" s="33"/>
      <c r="H25" s="33"/>
      <c r="I25" s="43"/>
      <c r="J25" s="43"/>
      <c r="K25" s="43"/>
      <c r="L25" s="46"/>
      <c r="M25" s="13"/>
      <c r="N25" s="28"/>
    </row>
    <row r="26" spans="2:15" ht="15.75" customHeight="1">
      <c r="B26" s="28"/>
      <c r="C26" s="58"/>
      <c r="D26" s="58"/>
      <c r="E26" s="55"/>
      <c r="F26" s="56"/>
      <c r="G26" s="33"/>
      <c r="H26" s="33"/>
      <c r="I26" s="43"/>
      <c r="J26" s="43"/>
      <c r="K26" s="43"/>
      <c r="L26" s="46"/>
      <c r="M26" s="13"/>
      <c r="N26" s="28"/>
    </row>
    <row r="27" spans="2:15" ht="15.75">
      <c r="B27" s="15"/>
      <c r="C27" s="87" t="s">
        <v>18</v>
      </c>
      <c r="D27" s="87"/>
      <c r="E27" s="87"/>
      <c r="F27" s="58"/>
      <c r="G27" s="31"/>
      <c r="H27" s="31"/>
      <c r="I27" s="26"/>
      <c r="J27" s="26"/>
      <c r="K27" s="26"/>
      <c r="L27" s="47"/>
      <c r="M27" s="15"/>
      <c r="N27" s="15" t="s">
        <v>19</v>
      </c>
    </row>
    <row r="28" spans="2:15">
      <c r="B28" s="28"/>
      <c r="C28" s="58"/>
      <c r="D28" s="58"/>
      <c r="E28" s="55"/>
      <c r="F28" s="56"/>
      <c r="G28" s="33"/>
      <c r="H28" s="33"/>
      <c r="I28" s="43"/>
      <c r="J28" s="43"/>
      <c r="K28" s="43"/>
      <c r="L28" s="46"/>
      <c r="M28" s="13"/>
      <c r="N28" s="28"/>
      <c r="O28" s="14"/>
    </row>
    <row r="29" spans="2:15" ht="45" customHeight="1">
      <c r="B29" s="86"/>
      <c r="C29" s="86"/>
      <c r="D29" s="86"/>
      <c r="E29" s="86"/>
      <c r="F29" s="86"/>
      <c r="G29" s="30"/>
      <c r="H29" s="30"/>
      <c r="I29" s="29"/>
      <c r="J29" s="29"/>
      <c r="K29" s="29"/>
      <c r="L29" s="46"/>
      <c r="M29" s="85" t="str">
        <f>Смета!B5</f>
        <v>Маслов Александр Сергеевич</v>
      </c>
      <c r="N29" s="85"/>
      <c r="O29" s="85"/>
    </row>
    <row r="30" spans="2:15" ht="25.5" customHeight="1">
      <c r="B30" s="88"/>
      <c r="C30" s="88"/>
      <c r="D30" s="88"/>
      <c r="E30" s="88"/>
      <c r="F30" s="88"/>
      <c r="G30" s="31"/>
      <c r="H30" s="31"/>
      <c r="I30" s="32"/>
      <c r="J30" s="32"/>
      <c r="K30" s="32"/>
      <c r="L30" s="47"/>
      <c r="M30" s="15"/>
      <c r="N30" s="15"/>
      <c r="O30" s="69"/>
    </row>
    <row r="31" spans="2:15" ht="15.75">
      <c r="B31" s="86"/>
      <c r="C31" s="86"/>
      <c r="D31" s="86"/>
      <c r="E31" s="86"/>
      <c r="F31" s="86"/>
      <c r="G31" s="30"/>
      <c r="H31" s="30"/>
      <c r="I31" s="29"/>
      <c r="J31" s="29"/>
      <c r="K31" s="29"/>
      <c r="L31" s="46"/>
      <c r="M31" s="13"/>
      <c r="N31" s="28"/>
      <c r="O31" s="15"/>
    </row>
    <row r="32" spans="2:15" ht="15.75">
      <c r="B32" s="86"/>
      <c r="C32" s="86"/>
      <c r="D32" s="86"/>
      <c r="E32" s="86"/>
      <c r="F32" s="86"/>
      <c r="G32" s="30"/>
      <c r="H32" s="30"/>
      <c r="I32" s="29"/>
      <c r="J32" s="29"/>
      <c r="K32" s="29"/>
      <c r="L32" s="46"/>
      <c r="M32" s="13"/>
      <c r="N32" s="28"/>
      <c r="O32" s="14"/>
    </row>
    <row r="33" spans="2:16">
      <c r="B33" s="15"/>
      <c r="C33" s="57"/>
      <c r="D33" s="57"/>
      <c r="E33" s="57"/>
      <c r="F33" s="58"/>
      <c r="G33" s="28"/>
      <c r="H33" s="28"/>
      <c r="I33" s="15"/>
      <c r="J33" s="15"/>
      <c r="K33" s="15"/>
      <c r="L33" s="47"/>
      <c r="M33" s="15"/>
      <c r="O33" s="14"/>
    </row>
    <row r="34" spans="2:16" ht="15.75">
      <c r="B34" s="65"/>
      <c r="C34" s="89"/>
      <c r="D34" s="89"/>
      <c r="E34" s="89"/>
      <c r="F34" s="65"/>
      <c r="G34" s="30"/>
      <c r="H34" s="30"/>
      <c r="I34" s="30"/>
      <c r="J34" s="30"/>
      <c r="K34" s="30"/>
      <c r="L34" s="46"/>
      <c r="M34" s="27"/>
      <c r="N34" s="67"/>
      <c r="O34" s="14"/>
    </row>
    <row r="35" spans="2:16">
      <c r="B35" s="28"/>
      <c r="C35" s="58"/>
      <c r="D35" s="58"/>
      <c r="E35" s="55"/>
      <c r="F35" s="56"/>
      <c r="G35" s="33"/>
      <c r="H35" s="33"/>
      <c r="I35" s="43"/>
      <c r="J35" s="43"/>
      <c r="K35" s="43"/>
      <c r="L35" s="46"/>
      <c r="M35" s="13"/>
      <c r="N35" s="28"/>
      <c r="O35" s="14"/>
    </row>
    <row r="36" spans="2:16" ht="15.75" customHeight="1">
      <c r="B36" s="15"/>
      <c r="C36" s="57"/>
      <c r="D36" s="57"/>
      <c r="E36" s="57"/>
      <c r="F36" s="58"/>
      <c r="G36" s="28"/>
      <c r="H36" s="28"/>
      <c r="I36" s="15"/>
      <c r="J36" s="15"/>
      <c r="K36" s="15"/>
      <c r="L36" s="47"/>
      <c r="M36" s="15"/>
      <c r="N36" s="15"/>
      <c r="O36" s="68"/>
      <c r="P36" s="15"/>
    </row>
    <row r="37" spans="2:16">
      <c r="B37" s="28"/>
      <c r="C37" s="58"/>
      <c r="D37" s="58"/>
      <c r="E37" s="55"/>
      <c r="F37" s="56"/>
      <c r="G37" s="33"/>
      <c r="H37" s="33"/>
      <c r="I37" s="43"/>
      <c r="J37" s="43"/>
      <c r="K37" s="43"/>
      <c r="L37" s="46"/>
      <c r="M37" s="13"/>
      <c r="N37" s="28"/>
      <c r="O37" s="14"/>
    </row>
    <row r="38" spans="2:16">
      <c r="B38" s="28"/>
      <c r="C38" s="58"/>
      <c r="D38" s="58"/>
      <c r="E38" s="55"/>
      <c r="F38" s="56"/>
      <c r="G38" s="33"/>
      <c r="H38" s="33"/>
      <c r="I38" s="43"/>
      <c r="J38" s="43"/>
      <c r="K38" s="43"/>
      <c r="L38" s="46"/>
      <c r="M38" s="13"/>
      <c r="N38" s="28"/>
      <c r="O38" s="14"/>
    </row>
    <row r="39" spans="2:16">
      <c r="B39" s="15"/>
      <c r="C39" s="57"/>
      <c r="D39" s="57"/>
      <c r="E39" s="57"/>
      <c r="F39" s="58"/>
      <c r="G39" s="28"/>
      <c r="H39" s="28"/>
      <c r="I39" s="15"/>
      <c r="J39" s="15"/>
      <c r="K39" s="15"/>
      <c r="L39" s="47"/>
      <c r="M39" s="15"/>
      <c r="N39" s="15"/>
      <c r="O39" s="14"/>
    </row>
    <row r="40" spans="2:16">
      <c r="B40" s="28"/>
      <c r="C40" s="58"/>
      <c r="D40" s="58"/>
      <c r="E40" s="55"/>
      <c r="F40" s="56"/>
      <c r="G40" s="33"/>
      <c r="H40" s="33"/>
      <c r="I40" s="43"/>
      <c r="J40" s="43"/>
      <c r="K40" s="43"/>
      <c r="L40" s="46"/>
      <c r="M40" s="13"/>
      <c r="N40" s="28"/>
      <c r="O40" s="15"/>
    </row>
    <row r="41" spans="2:16" ht="19.5" customHeight="1">
      <c r="B41" s="28"/>
      <c r="C41" s="58"/>
      <c r="D41" s="58"/>
      <c r="E41" s="55"/>
      <c r="F41" s="56"/>
      <c r="G41" s="33"/>
      <c r="H41" s="33"/>
      <c r="I41" s="43"/>
      <c r="J41" s="43"/>
      <c r="K41" s="43"/>
      <c r="L41" s="46"/>
      <c r="M41" s="13"/>
      <c r="N41" s="28"/>
      <c r="O41" s="68"/>
    </row>
    <row r="42" spans="2:16">
      <c r="B42" s="18"/>
      <c r="C42" s="59"/>
      <c r="D42" s="59"/>
      <c r="E42" s="59"/>
      <c r="F42" s="60"/>
      <c r="G42" s="34"/>
      <c r="H42" s="34"/>
      <c r="I42" s="18"/>
      <c r="J42" s="18"/>
      <c r="K42" s="18"/>
      <c r="L42" s="48"/>
      <c r="M42" s="18"/>
      <c r="N42" s="18"/>
      <c r="O42" s="14"/>
    </row>
    <row r="43" spans="2:16">
      <c r="B43" s="18"/>
      <c r="C43" s="59"/>
      <c r="D43" s="59"/>
      <c r="E43" s="59"/>
      <c r="F43" s="60"/>
      <c r="G43" s="34"/>
      <c r="H43" s="34"/>
      <c r="I43" s="18"/>
      <c r="J43" s="18"/>
      <c r="K43" s="18"/>
      <c r="L43" s="48"/>
      <c r="M43" s="18"/>
      <c r="N43" s="17"/>
      <c r="O43" s="14"/>
    </row>
    <row r="44" spans="2:16">
      <c r="B44" s="18"/>
      <c r="C44" s="59"/>
      <c r="D44" s="59"/>
      <c r="E44" s="59"/>
      <c r="F44" s="60"/>
      <c r="G44" s="34"/>
      <c r="H44" s="34"/>
      <c r="I44" s="18"/>
      <c r="J44" s="18"/>
      <c r="K44" s="18"/>
      <c r="L44" s="48"/>
      <c r="M44" s="84"/>
      <c r="N44" s="84"/>
      <c r="O44" s="14"/>
    </row>
    <row r="45" spans="2:16" ht="15.75">
      <c r="B45" s="20"/>
      <c r="C45" s="61"/>
      <c r="D45" s="61"/>
      <c r="E45" s="61"/>
      <c r="F45" s="62"/>
      <c r="G45" s="35"/>
      <c r="H45" s="35"/>
      <c r="I45" s="20"/>
      <c r="J45" s="20"/>
      <c r="K45" s="20"/>
      <c r="L45" s="49"/>
      <c r="M45" s="20"/>
      <c r="N45" s="20"/>
      <c r="O45" s="14"/>
    </row>
    <row r="46" spans="2:16">
      <c r="O46" s="15"/>
    </row>
    <row r="47" spans="2:16">
      <c r="O47" s="14"/>
    </row>
    <row r="48" spans="2:16">
      <c r="O48" s="14"/>
    </row>
    <row r="49" spans="15:15">
      <c r="O49" s="16"/>
    </row>
    <row r="50" spans="15:15">
      <c r="O50" s="16"/>
    </row>
    <row r="51" spans="15:15">
      <c r="O51" s="16"/>
    </row>
    <row r="52" spans="15:15" ht="20.25">
      <c r="O52" s="19"/>
    </row>
  </sheetData>
  <mergeCells count="31">
    <mergeCell ref="G17:J17"/>
    <mergeCell ref="G16:J16"/>
    <mergeCell ref="G14:J14"/>
    <mergeCell ref="C17:F17"/>
    <mergeCell ref="L17:M17"/>
    <mergeCell ref="B18:M18"/>
    <mergeCell ref="L19:M19"/>
    <mergeCell ref="B20:M20"/>
    <mergeCell ref="B19:K19"/>
    <mergeCell ref="C23:N23"/>
    <mergeCell ref="L11:M11"/>
    <mergeCell ref="L13:M13"/>
    <mergeCell ref="L14:M14"/>
    <mergeCell ref="L16:M16"/>
    <mergeCell ref="B12:N12"/>
    <mergeCell ref="C11:F11"/>
    <mergeCell ref="B15:N15"/>
    <mergeCell ref="C13:F13"/>
    <mergeCell ref="C14:F14"/>
    <mergeCell ref="C16:F16"/>
    <mergeCell ref="G13:J13"/>
    <mergeCell ref="G11:J11"/>
    <mergeCell ref="M44:N44"/>
    <mergeCell ref="B21:N21"/>
    <mergeCell ref="B32:F32"/>
    <mergeCell ref="C27:E27"/>
    <mergeCell ref="B29:F29"/>
    <mergeCell ref="B30:F30"/>
    <mergeCell ref="B31:F31"/>
    <mergeCell ref="C34:E34"/>
    <mergeCell ref="M29:O29"/>
  </mergeCells>
  <printOptions horizontalCentered="1"/>
  <pageMargins left="0" right="4.1666666666666664E-2" top="0.375" bottom="0.38333333333333336" header="0.31496062992125984" footer="0.31496062992125984"/>
  <pageSetup paperSize="9" scale="80" orientation="portrait" horizontalDpi="180" verticalDpi="18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Смета</vt:lpstr>
      <vt:lpstr>Акт</vt:lpstr>
      <vt:lpstr>Смета!№123</vt:lpstr>
      <vt:lpstr>Акт!Область_печати</vt:lpstr>
      <vt:lpstr>Смета!Область_печати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2015-12-18T12:34:48Z</dcterms:modified>
</cp:coreProperties>
</file>