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L5" i="1"/>
  <c r="L6" i="1"/>
  <c r="L7" i="1"/>
  <c r="L8" i="1"/>
  <c r="L4" i="1"/>
  <c r="L9" i="1"/>
  <c r="L10" i="1"/>
  <c r="L11" i="1"/>
  <c r="L12" i="1"/>
  <c r="L13" i="1"/>
  <c r="L14" i="1"/>
  <c r="L15" i="1"/>
  <c r="L16" i="1"/>
  <c r="L17" i="1"/>
  <c r="L18" i="1"/>
  <c r="L19" i="1"/>
  <c r="L20" i="1"/>
  <c r="L3" i="1"/>
  <c r="J4" i="1" l="1"/>
  <c r="K4" i="1"/>
  <c r="J5" i="1"/>
  <c r="K5" i="1"/>
  <c r="J6" i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K3" i="1"/>
  <c r="J3" i="1"/>
  <c r="I20" i="1"/>
  <c r="G20" i="1"/>
  <c r="E20" i="1"/>
  <c r="I19" i="1"/>
  <c r="G19" i="1"/>
  <c r="E19" i="1"/>
  <c r="I18" i="1"/>
  <c r="G18" i="1"/>
  <c r="E18" i="1"/>
  <c r="I17" i="1"/>
  <c r="G17" i="1"/>
  <c r="E17" i="1"/>
  <c r="I16" i="1"/>
  <c r="G16" i="1"/>
  <c r="E16" i="1"/>
  <c r="I15" i="1"/>
  <c r="G15" i="1"/>
  <c r="E15" i="1"/>
  <c r="I14" i="1"/>
  <c r="G14" i="1"/>
  <c r="E14" i="1"/>
  <c r="H14" i="1" s="1"/>
  <c r="I13" i="1"/>
  <c r="G13" i="1"/>
  <c r="E13" i="1"/>
  <c r="I12" i="1"/>
  <c r="G12" i="1"/>
  <c r="E12" i="1"/>
  <c r="I11" i="1"/>
  <c r="G11" i="1"/>
  <c r="E11" i="1"/>
  <c r="I10" i="1"/>
  <c r="G10" i="1"/>
  <c r="E10" i="1"/>
  <c r="I9" i="1"/>
  <c r="G9" i="1"/>
  <c r="E9" i="1"/>
  <c r="I8" i="1"/>
  <c r="G8" i="1"/>
  <c r="E8" i="1"/>
  <c r="I7" i="1"/>
  <c r="G7" i="1"/>
  <c r="E7" i="1"/>
  <c r="I6" i="1"/>
  <c r="G6" i="1"/>
  <c r="E6" i="1"/>
  <c r="I5" i="1"/>
  <c r="G5" i="1"/>
  <c r="E5" i="1"/>
  <c r="I4" i="1"/>
  <c r="H4" i="1" s="1"/>
  <c r="G4" i="1"/>
  <c r="E4" i="1"/>
  <c r="I3" i="1"/>
  <c r="E3" i="1"/>
  <c r="H3" i="1" s="1"/>
  <c r="F3" i="1" l="1"/>
  <c r="F4" i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H5" i="1"/>
  <c r="H7" i="1"/>
  <c r="H9" i="1"/>
  <c r="H13" i="1"/>
  <c r="H15" i="1"/>
  <c r="H17" i="1"/>
  <c r="H8" i="1"/>
  <c r="H10" i="1"/>
  <c r="H12" i="1"/>
  <c r="H6" i="1"/>
  <c r="H19" i="1"/>
  <c r="H11" i="1"/>
  <c r="H16" i="1"/>
  <c r="H18" i="1"/>
  <c r="H20" i="1"/>
</calcChain>
</file>

<file path=xl/sharedStrings.xml><?xml version="1.0" encoding="utf-8"?>
<sst xmlns="http://schemas.openxmlformats.org/spreadsheetml/2006/main" count="30" uniqueCount="21">
  <si>
    <t>Ч/М/Г</t>
  </si>
  <si>
    <t>П</t>
  </si>
  <si>
    <t>Явка</t>
  </si>
  <si>
    <t>Сдача</t>
  </si>
  <si>
    <t>Часы</t>
  </si>
  <si>
    <t>Всег час</t>
  </si>
  <si>
    <t>Отдых</t>
  </si>
  <si>
    <t>Дневные</t>
  </si>
  <si>
    <t>Ночные</t>
  </si>
  <si>
    <t>Дата явки.</t>
  </si>
  <si>
    <t>|</t>
  </si>
  <si>
    <t>Автоматический посчет времени.</t>
  </si>
  <si>
    <t>|1|</t>
  </si>
  <si>
    <t>|2|</t>
  </si>
  <si>
    <t>|3|</t>
  </si>
  <si>
    <t>|4|</t>
  </si>
  <si>
    <t>|5|</t>
  </si>
  <si>
    <t>|6|</t>
  </si>
  <si>
    <t>|7|</t>
  </si>
  <si>
    <t>|8|</t>
  </si>
  <si>
    <t>|9|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</si>
</sst>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/m/yyyy"/>
    <numFmt numFmtId="165" formatCode="[h]:mm"/>
    <numFmt numFmtId="166" formatCode="d/mmm/yyyy"/>
    <numFmt numFmtId="167" formatCode="h:mm;@"/>
    <numFmt numFmtId="172" formatCode="#,##0.0000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2"/>
      <color rgb="FF000000"/>
      <name val="Calibri"/>
      <family val="2"/>
      <charset val="204"/>
    </font>
    <font>
      <u/>
      <sz val="11"/>
      <color rgb="FF000000"/>
      <name val="Calibri"/>
      <family val="2"/>
      <charset val="204"/>
    </font>
    <font>
      <sz val="11"/>
      <color rgb="FF7F7F7F"/>
      <name val="Calibri"/>
      <family val="2"/>
      <charset val="204"/>
    </font>
    <font>
      <i/>
      <sz val="11"/>
      <color rgb="FFFF0000"/>
      <name val="Calibri"/>
      <family val="2"/>
      <charset val="204"/>
    </font>
    <font>
      <i/>
      <sz val="11"/>
      <color rgb="FF00B050"/>
      <name val="Calibri"/>
      <family val="2"/>
      <charset val="204"/>
    </font>
    <font>
      <i/>
      <sz val="11"/>
      <color rgb="FF0066CC"/>
      <name val="Calibri"/>
      <family val="2"/>
      <charset val="204"/>
    </font>
    <font>
      <i/>
      <sz val="11"/>
      <color rgb="FFFFC000"/>
      <name val="Calibri"/>
      <family val="2"/>
      <charset val="204"/>
    </font>
    <font>
      <i/>
      <sz val="11"/>
      <color rgb="FFFFCC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FF00"/>
      </patternFill>
    </fill>
    <fill>
      <patternFill patternType="solid">
        <f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6" fontId="6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center"/>
    </xf>
    <xf numFmtId="165" fontId="7" fillId="0" borderId="0" xfId="0" applyNumberFormat="1" applyFont="1" applyFill="1" applyAlignment="1">
      <alignment horizontal="right"/>
    </xf>
    <xf numFmtId="166" fontId="8" fillId="0" borderId="0" xfId="0" applyNumberFormat="1" applyFont="1" applyAlignment="1">
      <alignment horizontal="center"/>
    </xf>
    <xf numFmtId="165" fontId="10" fillId="0" borderId="0" xfId="0" applyNumberFormat="1" applyFont="1" applyFill="1" applyAlignment="1">
      <alignment horizontal="right"/>
    </xf>
    <xf numFmtId="166" fontId="6" fillId="0" borderId="0" xfId="0" applyNumberFormat="1" applyFont="1" applyFill="1" applyAlignment="1">
      <alignment horizontal="center"/>
    </xf>
    <xf numFmtId="166" fontId="8" fillId="0" borderId="0" xfId="0" applyNumberFormat="1" applyFont="1" applyFill="1" applyAlignment="1">
      <alignment horizontal="center"/>
    </xf>
    <xf numFmtId="166" fontId="8" fillId="4" borderId="0" xfId="0" applyNumberFormat="1" applyFont="1" applyFill="1" applyAlignment="1">
      <alignment horizontal="center"/>
    </xf>
    <xf numFmtId="0" fontId="5" fillId="4" borderId="0" xfId="0" applyFont="1" applyFill="1" applyAlignment="1">
      <alignment horizontal="center"/>
    </xf>
    <xf numFmtId="165" fontId="7" fillId="4" borderId="0" xfId="0" applyNumberFormat="1" applyFont="1" applyFill="1" applyAlignment="1">
      <alignment horizontal="right"/>
    </xf>
    <xf numFmtId="165" fontId="10" fillId="4" borderId="0" xfId="0" applyNumberFormat="1" applyFont="1" applyFill="1" applyAlignment="1">
      <alignment horizontal="right"/>
    </xf>
    <xf numFmtId="165" fontId="4" fillId="0" borderId="0" xfId="0" applyNumberFormat="1" applyFont="1" applyAlignment="1">
      <alignment horizontal="center"/>
    </xf>
    <xf numFmtId="167" fontId="0" fillId="0" borderId="0" xfId="0" applyNumberFormat="1"/>
    <xf numFmtId="167" fontId="6" fillId="6" borderId="0" xfId="0" applyNumberFormat="1" applyFont="1" applyFill="1" applyAlignment="1">
      <alignment horizontal="right"/>
    </xf>
    <xf numFmtId="167" fontId="9" fillId="6" borderId="0" xfId="0" applyNumberFormat="1" applyFont="1" applyFill="1" applyAlignment="1">
      <alignment horizontal="right"/>
    </xf>
    <xf numFmtId="167" fontId="8" fillId="6" borderId="0" xfId="0" applyNumberFormat="1" applyFont="1" applyFill="1" applyAlignment="1">
      <alignment horizontal="right"/>
    </xf>
    <xf numFmtId="167" fontId="11" fillId="5" borderId="0" xfId="0" applyNumberFormat="1" applyFont="1" applyFill="1" applyAlignment="1">
      <alignment horizontal="center" vertical="center"/>
    </xf>
    <xf numFmtId="3" fontId="0" fillId="0" borderId="0" xfId="0" applyNumberFormat="1"/>
    <xf numFmtId="172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23"/>
  <sheetViews>
    <sheetView tabSelected="1" workbookViewId="0">
      <selection activeCell="M4" sqref="M4"/>
    </sheetView>
  </sheetViews>
  <sheetFormatPr defaultRowHeight="15" x14ac:dyDescent="0.25"/>
  <cols>
    <col min="1" max="1" width="13.85546875" customWidth="1"/>
    <col min="16" max="16" width="10.85546875" customWidth="1"/>
    <col min="17" max="17" width="9.5703125" bestFit="1" customWidth="1"/>
  </cols>
  <sheetData>
    <row r="1" spans="1:18" ht="15.7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23">
        <v>0.16666666666666666</v>
      </c>
      <c r="K1" s="23">
        <v>0.91666666666666663</v>
      </c>
      <c r="L1" s="23">
        <v>0.75</v>
      </c>
      <c r="M1" s="23">
        <v>0.75</v>
      </c>
      <c r="O1" s="19"/>
      <c r="P1" s="25"/>
      <c r="Q1" s="19"/>
      <c r="R1" s="19"/>
    </row>
    <row r="2" spans="1:18" x14ac:dyDescent="0.25">
      <c r="A2" s="5" t="s">
        <v>9</v>
      </c>
      <c r="B2" s="6" t="s">
        <v>10</v>
      </c>
      <c r="C2" s="18" t="s">
        <v>11</v>
      </c>
      <c r="D2" s="18"/>
      <c r="E2" s="18"/>
      <c r="F2" s="18"/>
      <c r="G2" s="18"/>
      <c r="H2" s="18"/>
      <c r="I2" s="18"/>
      <c r="J2" s="23">
        <v>0.5</v>
      </c>
      <c r="K2" s="23">
        <v>0.25</v>
      </c>
      <c r="L2" s="23">
        <v>0.95833333333333337</v>
      </c>
      <c r="M2" s="23">
        <v>0.95833333333333337</v>
      </c>
      <c r="O2" s="19"/>
      <c r="P2" s="25"/>
      <c r="Q2" s="25"/>
      <c r="R2" s="19"/>
    </row>
    <row r="3" spans="1:18" x14ac:dyDescent="0.25">
      <c r="A3" s="7">
        <v>42341</v>
      </c>
      <c r="B3" s="8" t="s">
        <v>12</v>
      </c>
      <c r="C3" s="20">
        <v>42341.541666666664</v>
      </c>
      <c r="D3" s="20">
        <v>42342.041666666664</v>
      </c>
      <c r="E3" s="9">
        <f t="shared" ref="E3:E20" si="0">MOD(D3-C3,1)</f>
        <v>0.5</v>
      </c>
      <c r="F3" s="9">
        <f>E3</f>
        <v>0.5</v>
      </c>
      <c r="G3" s="9"/>
      <c r="H3" s="9">
        <f t="shared" ref="H3:H20" si="1">E3-I3</f>
        <v>0.29166666666666663</v>
      </c>
      <c r="I3" s="9">
        <f t="shared" ref="I3:I20" si="2">MAX(,MIN(1,MOD(D3+"1:",1)+(MOD(D3,1)&lt;MOD(C3,1)))-MAX("19:",MOD(C3+"1:",1)))</f>
        <v>0.20833333333333337</v>
      </c>
      <c r="J3" s="19">
        <f>MAX(,MIN(1,MOD(D3+0.5,1)+(MOD(D3+0.5,1)&lt;MOD(C3+0.5,1)))-MAX("16:",MOD(C3+0.5,1)))</f>
        <v>0</v>
      </c>
      <c r="K3" s="19">
        <f>MAX(,MIN(1,MOD(D3-"6:",1)+(MOD(D3-"6:",1)&lt;MOD(C3-"6:",1)))-MAX("16:",MOD(C3-"6:",1)))</f>
        <v>0.12499999999757472</v>
      </c>
      <c r="L3" s="19">
        <f>MAX(,MIN(1,MOD(D3+"1:",1)+(MOD(D3+"1:",1)&lt;MOD(C3+"1:",1)))-MAX("19:",MOD(C3+"1:",1)))</f>
        <v>0.20833333333333337</v>
      </c>
      <c r="M3" s="19">
        <f>MAX(,MIN(1,MOD(D3-M$2,1)+(MOD(D3-M$2,1)&lt;MOD(C3-M$2,1)))-MAX(MOD(M$1-M$2,1),MOD(C3-M$2,1)))</f>
        <v>0.20833333333333337</v>
      </c>
      <c r="N3" s="19"/>
      <c r="O3" s="19"/>
      <c r="P3" s="25"/>
      <c r="Q3" s="24"/>
    </row>
    <row r="4" spans="1:18" x14ac:dyDescent="0.25">
      <c r="A4" s="10">
        <v>42343</v>
      </c>
      <c r="B4" s="8" t="s">
        <v>10</v>
      </c>
      <c r="C4" s="21">
        <v>42343.541666666664</v>
      </c>
      <c r="D4" s="22">
        <v>42344.979166666664</v>
      </c>
      <c r="E4" s="9">
        <f t="shared" si="0"/>
        <v>0.4375</v>
      </c>
      <c r="F4" s="9">
        <f>(E3+E4)</f>
        <v>0.9375</v>
      </c>
      <c r="G4" s="11">
        <f t="shared" ref="G4:G20" si="3">C4-D3</f>
        <v>1.5</v>
      </c>
      <c r="H4" s="9">
        <f t="shared" si="1"/>
        <v>0.4375</v>
      </c>
      <c r="I4" s="9">
        <f t="shared" si="2"/>
        <v>0</v>
      </c>
      <c r="J4" s="19">
        <f t="shared" ref="J4:J20" si="4">MAX(,MIN(1,MOD(D4+0.5,1)+(MOD(D4+0.5,1)&lt;MOD(C4+0.5,1)))-MAX("16:",MOD(C4+0.5,1)))</f>
        <v>0</v>
      </c>
      <c r="K4" s="19">
        <f t="shared" ref="K4:K20" si="5">MAX(,MIN(1,MOD(D4-"6:",1)+(MOD(D4-"6:",1)&lt;MOD(C4-"6:",1)))-MAX("16:",MOD(C4-"6:",1)))</f>
        <v>6.2499999997574718E-2</v>
      </c>
      <c r="L4" s="19">
        <f t="shared" ref="L4:L20" si="6">MAX(,MIN(1,MOD(D4+"1:",1)+(MOD(D4+"1:",1)&lt;MOD(C4+"1:",1)))-MAX("19:",MOD(C4+"1:",1)))</f>
        <v>0.20833333333333337</v>
      </c>
      <c r="M4" s="19">
        <f t="shared" ref="M4:M20" si="7">MAX(,MIN(1,MOD(D4-M$2,1)+(MOD(D4-M$2,1)&lt;MOD(C4-M$2,1)))-MAX(MOD(M$1-M$2,1),MOD(C4-M$2,1)))</f>
        <v>0.20833333333333337</v>
      </c>
      <c r="N4" s="19"/>
      <c r="O4" s="19"/>
      <c r="P4" s="25"/>
    </row>
    <row r="5" spans="1:18" x14ac:dyDescent="0.25">
      <c r="A5" s="7">
        <v>42346</v>
      </c>
      <c r="B5" s="8" t="s">
        <v>13</v>
      </c>
      <c r="C5" s="20">
        <v>42346.354861111096</v>
      </c>
      <c r="D5" s="20">
        <v>42346.854861111111</v>
      </c>
      <c r="E5" s="9">
        <f t="shared" si="0"/>
        <v>0.50000000001455192</v>
      </c>
      <c r="F5" s="9">
        <f t="shared" ref="F5:F20" si="8">F4+E5</f>
        <v>1.4375000000145519</v>
      </c>
      <c r="G5" s="11">
        <f t="shared" si="3"/>
        <v>1.3756944444321562</v>
      </c>
      <c r="H5" s="9">
        <f t="shared" si="1"/>
        <v>0.39513888890602777</v>
      </c>
      <c r="I5" s="9">
        <f t="shared" si="2"/>
        <v>0.10486111110852414</v>
      </c>
      <c r="J5" s="19">
        <f t="shared" si="4"/>
        <v>0.14513888890360249</v>
      </c>
      <c r="K5" s="19">
        <f t="shared" si="5"/>
        <v>0</v>
      </c>
      <c r="L5" s="19">
        <f t="shared" si="6"/>
        <v>0.10486111110852414</v>
      </c>
      <c r="M5" s="19">
        <f t="shared" si="7"/>
        <v>0.10486111110852414</v>
      </c>
      <c r="N5" s="19"/>
      <c r="O5" s="19"/>
      <c r="P5" s="25"/>
    </row>
    <row r="6" spans="1:18" x14ac:dyDescent="0.25">
      <c r="A6" s="10">
        <v>42347</v>
      </c>
      <c r="B6" s="8" t="s">
        <v>10</v>
      </c>
      <c r="C6" s="21">
        <v>42347.104861111096</v>
      </c>
      <c r="D6" s="21">
        <v>42347.545138888898</v>
      </c>
      <c r="E6" s="9">
        <f t="shared" si="0"/>
        <v>0.44027777780138422</v>
      </c>
      <c r="F6" s="9">
        <f t="shared" si="8"/>
        <v>1.8777777778159361</v>
      </c>
      <c r="G6" s="11">
        <f t="shared" si="3"/>
        <v>0.24999999998544808</v>
      </c>
      <c r="H6" s="9">
        <f t="shared" si="1"/>
        <v>0.44027777780138422</v>
      </c>
      <c r="I6" s="9">
        <f t="shared" si="2"/>
        <v>0</v>
      </c>
      <c r="J6" s="19">
        <f t="shared" si="4"/>
        <v>0.33333333333333337</v>
      </c>
      <c r="K6" s="19">
        <f t="shared" si="5"/>
        <v>0.14513888890360249</v>
      </c>
      <c r="L6" s="19">
        <f t="shared" si="6"/>
        <v>0</v>
      </c>
      <c r="M6" s="19">
        <f t="shared" si="7"/>
        <v>0</v>
      </c>
      <c r="N6" s="19"/>
      <c r="O6" s="19"/>
      <c r="P6" s="25"/>
    </row>
    <row r="7" spans="1:18" x14ac:dyDescent="0.25">
      <c r="A7" s="7">
        <v>42348</v>
      </c>
      <c r="B7" s="8" t="s">
        <v>14</v>
      </c>
      <c r="C7" s="20">
        <v>42348.2368055556</v>
      </c>
      <c r="D7" s="20">
        <v>42348.715972222199</v>
      </c>
      <c r="E7" s="9">
        <f t="shared" si="0"/>
        <v>0.47916666659875773</v>
      </c>
      <c r="F7" s="9">
        <f t="shared" si="8"/>
        <v>2.3569444444146939</v>
      </c>
      <c r="G7" s="11">
        <f t="shared" si="3"/>
        <v>0.69166666670207633</v>
      </c>
      <c r="H7" s="9">
        <f t="shared" si="1"/>
        <v>0.47916666659875773</v>
      </c>
      <c r="I7" s="9">
        <f t="shared" si="2"/>
        <v>0</v>
      </c>
      <c r="J7" s="19">
        <f t="shared" si="4"/>
        <v>0.26319444440014195</v>
      </c>
      <c r="K7" s="19">
        <f t="shared" si="5"/>
        <v>1.3194444400141947E-2</v>
      </c>
      <c r="L7" s="19">
        <f t="shared" si="6"/>
        <v>0</v>
      </c>
      <c r="M7" s="19">
        <f t="shared" si="7"/>
        <v>0</v>
      </c>
      <c r="N7" s="19"/>
      <c r="O7" s="19"/>
      <c r="P7" s="25"/>
    </row>
    <row r="8" spans="1:18" x14ac:dyDescent="0.25">
      <c r="A8" s="10">
        <v>42349</v>
      </c>
      <c r="B8" s="8" t="s">
        <v>10</v>
      </c>
      <c r="C8" s="21">
        <v>42348.9868055556</v>
      </c>
      <c r="D8" s="21">
        <v>42349.436805555597</v>
      </c>
      <c r="E8" s="9">
        <f t="shared" si="0"/>
        <v>0.44999999999708962</v>
      </c>
      <c r="F8" s="9">
        <f t="shared" si="8"/>
        <v>2.8069444444117835</v>
      </c>
      <c r="G8" s="11">
        <f t="shared" si="3"/>
        <v>0.27083333340124227</v>
      </c>
      <c r="H8" s="9">
        <f t="shared" si="1"/>
        <v>0.24166666666375625</v>
      </c>
      <c r="I8" s="9">
        <f t="shared" si="2"/>
        <v>0.20833333333333337</v>
      </c>
      <c r="J8" s="19">
        <f t="shared" si="4"/>
        <v>0.27013888893028104</v>
      </c>
      <c r="K8" s="19">
        <f t="shared" si="5"/>
        <v>0.26319444440014195</v>
      </c>
      <c r="L8" s="19">
        <f t="shared" si="6"/>
        <v>0</v>
      </c>
      <c r="M8" s="19">
        <f t="shared" si="7"/>
        <v>0</v>
      </c>
      <c r="N8" s="19"/>
      <c r="O8" s="19"/>
      <c r="P8" s="25"/>
    </row>
    <row r="9" spans="1:18" x14ac:dyDescent="0.25">
      <c r="A9" s="12">
        <v>42350</v>
      </c>
      <c r="B9" s="8" t="s">
        <v>15</v>
      </c>
      <c r="C9" s="20">
        <v>42350.854861111096</v>
      </c>
      <c r="D9" s="20">
        <v>42351.3034722222</v>
      </c>
      <c r="E9" s="9">
        <f t="shared" si="0"/>
        <v>0.44861111110367347</v>
      </c>
      <c r="F9" s="9">
        <f t="shared" si="8"/>
        <v>3.2555555555154569</v>
      </c>
      <c r="G9" s="11">
        <f t="shared" si="3"/>
        <v>1.4180555554994498</v>
      </c>
      <c r="H9" s="9">
        <f t="shared" si="1"/>
        <v>0.34513888886431232</v>
      </c>
      <c r="I9" s="9">
        <f t="shared" si="2"/>
        <v>0.10347222223936114</v>
      </c>
      <c r="J9" s="19">
        <f t="shared" si="4"/>
        <v>0.13680555553340434</v>
      </c>
      <c r="K9" s="19">
        <f t="shared" si="5"/>
        <v>0.33333333333333337</v>
      </c>
      <c r="L9" s="19">
        <f t="shared" si="6"/>
        <v>0.10347222223936114</v>
      </c>
      <c r="M9" s="19">
        <f t="shared" si="7"/>
        <v>0.10347222223936114</v>
      </c>
      <c r="N9" s="19"/>
      <c r="O9" s="19"/>
      <c r="P9" s="25"/>
    </row>
    <row r="10" spans="1:18" x14ac:dyDescent="0.25">
      <c r="A10" s="13">
        <v>42351</v>
      </c>
      <c r="B10" s="8" t="s">
        <v>10</v>
      </c>
      <c r="C10" s="22">
        <v>42351.708333333299</v>
      </c>
      <c r="D10" s="22">
        <v>42352.163194444402</v>
      </c>
      <c r="E10" s="9">
        <f t="shared" si="0"/>
        <v>0.45486111110221827</v>
      </c>
      <c r="F10" s="9">
        <f t="shared" si="8"/>
        <v>3.7104166666176752</v>
      </c>
      <c r="G10" s="11">
        <f t="shared" si="3"/>
        <v>0.40486111109930789</v>
      </c>
      <c r="H10" s="9">
        <f t="shared" si="1"/>
        <v>0.2465277777688849</v>
      </c>
      <c r="I10" s="9">
        <f t="shared" si="2"/>
        <v>0.20833333333333337</v>
      </c>
      <c r="J10" s="19">
        <f t="shared" si="4"/>
        <v>0</v>
      </c>
      <c r="K10" s="19">
        <f t="shared" si="5"/>
        <v>0.24652777773493051</v>
      </c>
      <c r="L10" s="19">
        <f t="shared" si="6"/>
        <v>0.20833333333333337</v>
      </c>
      <c r="M10" s="19">
        <f t="shared" si="7"/>
        <v>0.20833333333333337</v>
      </c>
      <c r="N10" s="19"/>
      <c r="O10" s="19"/>
      <c r="P10" s="25"/>
    </row>
    <row r="11" spans="1:18" x14ac:dyDescent="0.25">
      <c r="A11" s="12">
        <v>42353</v>
      </c>
      <c r="B11" s="8" t="s">
        <v>16</v>
      </c>
      <c r="C11" s="20">
        <v>42353.361111111102</v>
      </c>
      <c r="D11" s="20">
        <v>42353.779861111099</v>
      </c>
      <c r="E11" s="9">
        <f t="shared" si="0"/>
        <v>0.41874999999708962</v>
      </c>
      <c r="F11" s="9">
        <f t="shared" si="8"/>
        <v>4.1291666666147648</v>
      </c>
      <c r="G11" s="11">
        <f t="shared" si="3"/>
        <v>1.1979166667006211</v>
      </c>
      <c r="H11" s="9">
        <f t="shared" si="1"/>
        <v>0.38888888890020701</v>
      </c>
      <c r="I11" s="9">
        <f t="shared" si="2"/>
        <v>2.9861111096882609E-2</v>
      </c>
      <c r="J11" s="19">
        <f t="shared" si="4"/>
        <v>0.13888888889778173</v>
      </c>
      <c r="K11" s="19">
        <f t="shared" si="5"/>
        <v>0</v>
      </c>
      <c r="L11" s="19">
        <f t="shared" si="6"/>
        <v>2.9861111096882609E-2</v>
      </c>
      <c r="M11" s="19">
        <f t="shared" si="7"/>
        <v>2.9861111096882609E-2</v>
      </c>
      <c r="N11" s="19"/>
      <c r="O11" s="19"/>
      <c r="P11" s="25"/>
    </row>
    <row r="12" spans="1:18" x14ac:dyDescent="0.25">
      <c r="A12" s="13">
        <v>42354</v>
      </c>
      <c r="B12" s="8" t="s">
        <v>10</v>
      </c>
      <c r="C12" s="22">
        <v>42354.1159722222</v>
      </c>
      <c r="D12" s="22">
        <v>42354.522916666698</v>
      </c>
      <c r="E12" s="9">
        <f t="shared" si="0"/>
        <v>0.40694444449763978</v>
      </c>
      <c r="F12" s="9">
        <f t="shared" si="8"/>
        <v>4.5361111111124046</v>
      </c>
      <c r="G12" s="11">
        <f t="shared" si="3"/>
        <v>0.33611111110076308</v>
      </c>
      <c r="H12" s="9">
        <f t="shared" si="1"/>
        <v>0.40694444449763978</v>
      </c>
      <c r="I12" s="9">
        <f t="shared" si="2"/>
        <v>0</v>
      </c>
      <c r="J12" s="19">
        <f t="shared" si="4"/>
        <v>0.33333333333333337</v>
      </c>
      <c r="K12" s="19">
        <f t="shared" si="5"/>
        <v>0.13402777779992903</v>
      </c>
      <c r="L12" s="19">
        <f t="shared" si="6"/>
        <v>0</v>
      </c>
      <c r="M12" s="19">
        <f t="shared" si="7"/>
        <v>0</v>
      </c>
      <c r="N12" s="19"/>
      <c r="O12" s="19"/>
      <c r="P12" s="25"/>
    </row>
    <row r="13" spans="1:18" x14ac:dyDescent="0.25">
      <c r="A13" s="12">
        <v>42356</v>
      </c>
      <c r="B13" s="8" t="s">
        <v>17</v>
      </c>
      <c r="C13" s="20">
        <v>42356.597916666702</v>
      </c>
      <c r="D13" s="20">
        <v>42357.004861111098</v>
      </c>
      <c r="E13" s="9">
        <f t="shared" si="0"/>
        <v>0.40694444439577637</v>
      </c>
      <c r="F13" s="9">
        <f t="shared" si="8"/>
        <v>4.943055555508181</v>
      </c>
      <c r="G13" s="11">
        <f t="shared" si="3"/>
        <v>2.0750000000043656</v>
      </c>
      <c r="H13" s="9">
        <f t="shared" si="1"/>
        <v>0.198611111062443</v>
      </c>
      <c r="I13" s="9">
        <f t="shared" si="2"/>
        <v>0.20833333333333337</v>
      </c>
      <c r="J13" s="19">
        <f t="shared" si="4"/>
        <v>0</v>
      </c>
      <c r="K13" s="19">
        <f t="shared" si="5"/>
        <v>8.819444443118607E-2</v>
      </c>
      <c r="L13" s="19">
        <f t="shared" si="6"/>
        <v>0.20833333333333337</v>
      </c>
      <c r="M13" s="19">
        <f t="shared" si="7"/>
        <v>0.20833333333333337</v>
      </c>
      <c r="N13" s="19"/>
      <c r="O13" s="19"/>
      <c r="P13" s="25"/>
    </row>
    <row r="14" spans="1:18" x14ac:dyDescent="0.25">
      <c r="A14" s="13">
        <v>42357</v>
      </c>
      <c r="B14" s="8" t="s">
        <v>10</v>
      </c>
      <c r="C14" s="22">
        <v>42357.396527777775</v>
      </c>
      <c r="D14" s="22">
        <v>42357.772222222222</v>
      </c>
      <c r="E14" s="9">
        <f t="shared" si="0"/>
        <v>0.37569444444670808</v>
      </c>
      <c r="F14" s="9">
        <f t="shared" si="8"/>
        <v>5.3187499999548891</v>
      </c>
      <c r="G14" s="11">
        <f t="shared" si="3"/>
        <v>0.39166666667733807</v>
      </c>
      <c r="H14" s="9">
        <f t="shared" si="1"/>
        <v>0.35347222222723451</v>
      </c>
      <c r="I14" s="9">
        <f t="shared" si="2"/>
        <v>2.2222222219473564E-2</v>
      </c>
      <c r="J14" s="19">
        <f t="shared" si="4"/>
        <v>0.10347222222480923</v>
      </c>
      <c r="K14" s="19">
        <f t="shared" si="5"/>
        <v>0</v>
      </c>
      <c r="L14" s="19">
        <f t="shared" si="6"/>
        <v>2.2222222219473564E-2</v>
      </c>
      <c r="M14" s="19">
        <f t="shared" si="7"/>
        <v>2.2222222219473564E-2</v>
      </c>
      <c r="N14" s="19"/>
      <c r="O14" s="19"/>
      <c r="P14" s="25"/>
    </row>
    <row r="15" spans="1:18" x14ac:dyDescent="0.25">
      <c r="A15" s="12">
        <v>42359</v>
      </c>
      <c r="B15" s="8" t="s">
        <v>18</v>
      </c>
      <c r="C15" s="20">
        <v>42359.322916666664</v>
      </c>
      <c r="D15" s="20">
        <v>42359.822916666664</v>
      </c>
      <c r="E15" s="9">
        <f t="shared" si="0"/>
        <v>0.5</v>
      </c>
      <c r="F15" s="9">
        <f t="shared" si="8"/>
        <v>5.8187499999548891</v>
      </c>
      <c r="G15" s="11">
        <f t="shared" si="3"/>
        <v>1.5506944444423425</v>
      </c>
      <c r="H15" s="9">
        <f t="shared" si="1"/>
        <v>0.42708333333818393</v>
      </c>
      <c r="I15" s="9">
        <f t="shared" si="2"/>
        <v>7.2916666661816065E-2</v>
      </c>
      <c r="J15" s="19">
        <f t="shared" si="4"/>
        <v>0.17708333333575865</v>
      </c>
      <c r="K15" s="19">
        <f t="shared" si="5"/>
        <v>0</v>
      </c>
      <c r="L15" s="19">
        <f t="shared" si="6"/>
        <v>7.2916666661816065E-2</v>
      </c>
      <c r="M15" s="19">
        <f t="shared" si="7"/>
        <v>7.2916666661816065E-2</v>
      </c>
      <c r="N15" s="19"/>
      <c r="O15" s="19"/>
      <c r="P15" s="25"/>
    </row>
    <row r="16" spans="1:18" x14ac:dyDescent="0.25">
      <c r="A16" s="13">
        <v>42360</v>
      </c>
      <c r="B16" s="8" t="s">
        <v>10</v>
      </c>
      <c r="C16" s="22">
        <v>42360.146527777775</v>
      </c>
      <c r="D16" s="22">
        <v>42360.567361111112</v>
      </c>
      <c r="E16" s="9">
        <f t="shared" si="0"/>
        <v>0.42083333333721384</v>
      </c>
      <c r="F16" s="9">
        <f t="shared" si="8"/>
        <v>6.2395833332921029</v>
      </c>
      <c r="G16" s="11">
        <f t="shared" si="3"/>
        <v>0.32361111111094942</v>
      </c>
      <c r="H16" s="9">
        <f t="shared" si="1"/>
        <v>0.42083333333721384</v>
      </c>
      <c r="I16" s="9">
        <f t="shared" si="2"/>
        <v>0</v>
      </c>
      <c r="J16" s="19">
        <f t="shared" si="4"/>
        <v>0.33333333333333337</v>
      </c>
      <c r="K16" s="19">
        <f t="shared" si="5"/>
        <v>0.10347222222480923</v>
      </c>
      <c r="L16" s="19">
        <f t="shared" si="6"/>
        <v>0</v>
      </c>
      <c r="M16" s="19">
        <f t="shared" si="7"/>
        <v>0</v>
      </c>
      <c r="N16" s="19"/>
      <c r="O16" s="19"/>
      <c r="P16" s="25"/>
    </row>
    <row r="17" spans="1:16" x14ac:dyDescent="0.25">
      <c r="A17" s="12">
        <v>42362</v>
      </c>
      <c r="B17" s="8" t="s">
        <v>19</v>
      </c>
      <c r="C17" s="20">
        <v>42362.931250000001</v>
      </c>
      <c r="D17" s="20">
        <v>42363.375</v>
      </c>
      <c r="E17" s="9">
        <f t="shared" si="0"/>
        <v>0.44374999999854481</v>
      </c>
      <c r="F17" s="9">
        <f t="shared" si="8"/>
        <v>6.6833333332906477</v>
      </c>
      <c r="G17" s="11">
        <f t="shared" si="3"/>
        <v>2.3638888888890506</v>
      </c>
      <c r="H17" s="9">
        <f t="shared" si="1"/>
        <v>0.41666666666424135</v>
      </c>
      <c r="I17" s="9">
        <f t="shared" si="2"/>
        <v>2.7083333334303461E-2</v>
      </c>
      <c r="J17" s="19">
        <f t="shared" si="4"/>
        <v>0.20833333333333337</v>
      </c>
      <c r="K17" s="19">
        <f t="shared" si="5"/>
        <v>0.31874999999854481</v>
      </c>
      <c r="L17" s="19">
        <f t="shared" si="6"/>
        <v>2.7083333334303461E-2</v>
      </c>
      <c r="M17" s="19">
        <f t="shared" si="7"/>
        <v>2.7083333334303461E-2</v>
      </c>
      <c r="N17" s="19"/>
      <c r="O17" s="19"/>
      <c r="P17" s="25"/>
    </row>
    <row r="18" spans="1:16" x14ac:dyDescent="0.25">
      <c r="A18" s="13">
        <v>42363</v>
      </c>
      <c r="B18" s="8" t="s">
        <v>10</v>
      </c>
      <c r="C18" s="22">
        <v>42363.604861111111</v>
      </c>
      <c r="D18" s="22">
        <v>42364.262499999997</v>
      </c>
      <c r="E18" s="9">
        <f t="shared" si="0"/>
        <v>0.65763888888614019</v>
      </c>
      <c r="F18" s="9">
        <f t="shared" si="8"/>
        <v>7.3409722221767879</v>
      </c>
      <c r="G18" s="11">
        <f t="shared" si="3"/>
        <v>0.22986111111094942</v>
      </c>
      <c r="H18" s="9">
        <f t="shared" si="1"/>
        <v>0.44930555555280682</v>
      </c>
      <c r="I18" s="9">
        <f t="shared" si="2"/>
        <v>0.20833333333333337</v>
      </c>
      <c r="J18" s="19">
        <f t="shared" si="4"/>
        <v>9.5833333330422987E-2</v>
      </c>
      <c r="K18" s="19">
        <f t="shared" si="5"/>
        <v>0.33333333333333337</v>
      </c>
      <c r="L18" s="19">
        <f t="shared" si="6"/>
        <v>0.20833333333333337</v>
      </c>
      <c r="M18" s="19">
        <f t="shared" si="7"/>
        <v>0.20833333333333337</v>
      </c>
      <c r="N18" s="19"/>
      <c r="O18" s="19"/>
      <c r="P18" s="25"/>
    </row>
    <row r="19" spans="1:16" x14ac:dyDescent="0.25">
      <c r="A19" s="12">
        <v>42365</v>
      </c>
      <c r="B19" s="8" t="s">
        <v>20</v>
      </c>
      <c r="C19" s="20">
        <v>42365.229861111111</v>
      </c>
      <c r="D19" s="20">
        <v>42365.705555555556</v>
      </c>
      <c r="E19" s="9">
        <f t="shared" si="0"/>
        <v>0.47569444444525288</v>
      </c>
      <c r="F19" s="9">
        <f t="shared" si="8"/>
        <v>7.8166666666220408</v>
      </c>
      <c r="G19" s="11">
        <f t="shared" si="3"/>
        <v>0.96736111111385981</v>
      </c>
      <c r="H19" s="9">
        <f t="shared" si="1"/>
        <v>0.47569444444525288</v>
      </c>
      <c r="I19" s="9">
        <f t="shared" si="2"/>
        <v>0</v>
      </c>
      <c r="J19" s="19">
        <f t="shared" si="4"/>
        <v>0.27013888888905058</v>
      </c>
      <c r="K19" s="19">
        <f t="shared" si="5"/>
        <v>2.0138888889050577E-2</v>
      </c>
      <c r="L19" s="19">
        <f t="shared" si="6"/>
        <v>0</v>
      </c>
      <c r="M19" s="19">
        <f t="shared" si="7"/>
        <v>0</v>
      </c>
      <c r="N19" s="19"/>
      <c r="O19" s="19"/>
      <c r="P19" s="25"/>
    </row>
    <row r="20" spans="1:16" x14ac:dyDescent="0.25">
      <c r="A20" s="14">
        <v>42366</v>
      </c>
      <c r="B20" s="15" t="s">
        <v>10</v>
      </c>
      <c r="C20" s="22">
        <v>42366.500694444447</v>
      </c>
      <c r="D20" s="22">
        <v>42367.979861111111</v>
      </c>
      <c r="E20" s="16">
        <f t="shared" si="0"/>
        <v>0.47916666666424135</v>
      </c>
      <c r="F20" s="16">
        <f t="shared" si="8"/>
        <v>8.2958333332862821</v>
      </c>
      <c r="G20" s="17">
        <f t="shared" si="3"/>
        <v>0.79513888889050577</v>
      </c>
      <c r="H20" s="16">
        <f t="shared" si="1"/>
        <v>0.47916666666424135</v>
      </c>
      <c r="I20" s="16">
        <f t="shared" si="2"/>
        <v>0</v>
      </c>
      <c r="J20" s="19">
        <f t="shared" si="4"/>
        <v>0</v>
      </c>
      <c r="K20" s="19">
        <f t="shared" si="5"/>
        <v>6.3194444444282794E-2</v>
      </c>
      <c r="L20" s="19">
        <f t="shared" si="6"/>
        <v>0.20833333333333337</v>
      </c>
      <c r="M20" s="19">
        <f t="shared" si="7"/>
        <v>0.20833333333333337</v>
      </c>
      <c r="N20" s="19"/>
      <c r="O20" s="19"/>
      <c r="P20" s="25"/>
    </row>
    <row r="21" spans="1:16" x14ac:dyDescent="0.25">
      <c r="O21" s="19"/>
      <c r="P21" s="25"/>
    </row>
    <row r="22" spans="1:16" x14ac:dyDescent="0.25">
      <c r="O22" s="19"/>
      <c r="P22" s="25"/>
    </row>
    <row r="23" spans="1:16" x14ac:dyDescent="0.25">
      <c r="O23" s="19"/>
      <c r="P23" s="25"/>
    </row>
  </sheetData>
  <mergeCells count="1">
    <mergeCell ref="C2:I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2016-10-12T17:29:35Z</dcterms:modified>
</cp:coreProperties>
</file>