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985"/>
  </bookViews>
  <sheets>
    <sheet name="50м мальчики 2007 и моложе" sheetId="1" r:id="rId1"/>
    <sheet name="Таблица результатов МД2" sheetId="2" r:id="rId2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'50м мальчики 2007 и моложе'!$H$5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5" i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D5" i="1"/>
  <c r="E5" i="1"/>
  <c r="G5" i="1"/>
  <c r="D6" i="1"/>
  <c r="E6" i="1"/>
  <c r="G6" i="1"/>
  <c r="D7" i="1"/>
  <c r="E7" i="1"/>
  <c r="G7" i="1"/>
  <c r="D8" i="1"/>
  <c r="E8" i="1"/>
  <c r="G8" i="1"/>
  <c r="D9" i="1"/>
  <c r="E9" i="1"/>
  <c r="G9" i="1"/>
  <c r="D10" i="1"/>
  <c r="E10" i="1"/>
  <c r="G10" i="1"/>
  <c r="D11" i="1"/>
  <c r="E11" i="1"/>
  <c r="G11" i="1"/>
  <c r="D12" i="1"/>
  <c r="E12" i="1"/>
  <c r="G12" i="1"/>
  <c r="D13" i="1"/>
  <c r="E13" i="1"/>
  <c r="G13" i="1"/>
  <c r="D14" i="1"/>
  <c r="E14" i="1"/>
  <c r="G14" i="1"/>
  <c r="D15" i="1"/>
  <c r="E15" i="1"/>
  <c r="G15" i="1"/>
  <c r="D16" i="1"/>
  <c r="E16" i="1"/>
  <c r="G16" i="1"/>
  <c r="D17" i="1"/>
  <c r="E17" i="1"/>
  <c r="G17" i="1"/>
  <c r="D18" i="1"/>
  <c r="E18" i="1"/>
  <c r="G18" i="1"/>
  <c r="D19" i="1"/>
  <c r="E19" i="1"/>
  <c r="G19" i="1"/>
  <c r="D20" i="1"/>
  <c r="E20" i="1"/>
  <c r="G20" i="1"/>
  <c r="D21" i="1"/>
  <c r="E21" i="1"/>
  <c r="G21" i="1"/>
  <c r="D22" i="1"/>
  <c r="E22" i="1"/>
  <c r="G22" i="1"/>
  <c r="D23" i="1"/>
  <c r="E23" i="1"/>
  <c r="G23" i="1"/>
  <c r="D24" i="1"/>
  <c r="E24" i="1"/>
  <c r="G24" i="1"/>
  <c r="D25" i="1"/>
  <c r="E25" i="1"/>
  <c r="G25" i="1"/>
  <c r="D26" i="1"/>
  <c r="E26" i="1"/>
  <c r="G26" i="1"/>
  <c r="D27" i="1"/>
  <c r="E27" i="1"/>
  <c r="G27" i="1"/>
  <c r="D28" i="1"/>
  <c r="E28" i="1"/>
  <c r="G28" i="1"/>
  <c r="D29" i="1"/>
  <c r="E29" i="1"/>
  <c r="G29" i="1"/>
  <c r="D30" i="1"/>
  <c r="E30" i="1"/>
  <c r="G30" i="1"/>
  <c r="D31" i="1"/>
  <c r="E31" i="1"/>
  <c r="G31" i="1"/>
  <c r="D32" i="1"/>
  <c r="E32" i="1"/>
  <c r="G32" i="1"/>
  <c r="D33" i="1"/>
  <c r="E33" i="1"/>
  <c r="G33" i="1"/>
  <c r="D34" i="1"/>
  <c r="E34" i="1"/>
  <c r="G34" i="1"/>
  <c r="D35" i="1"/>
  <c r="E35" i="1"/>
  <c r="G35" i="1"/>
  <c r="D36" i="1"/>
  <c r="E36" i="1"/>
  <c r="G36" i="1"/>
  <c r="D37" i="1"/>
  <c r="E37" i="1"/>
  <c r="G37" i="1"/>
  <c r="D38" i="1"/>
  <c r="E38" i="1"/>
  <c r="G38" i="1"/>
  <c r="D39" i="1"/>
  <c r="E39" i="1"/>
  <c r="G39" i="1"/>
  <c r="D40" i="1"/>
  <c r="E40" i="1"/>
  <c r="G40" i="1"/>
  <c r="D41" i="1"/>
  <c r="E41" i="1"/>
  <c r="G41" i="1"/>
  <c r="D42" i="1"/>
  <c r="E42" i="1"/>
  <c r="G42" i="1"/>
  <c r="D43" i="1"/>
  <c r="E43" i="1"/>
  <c r="G43" i="1"/>
  <c r="D44" i="1"/>
  <c r="E44" i="1"/>
  <c r="G44" i="1"/>
  <c r="D45" i="1"/>
  <c r="E45" i="1"/>
  <c r="G45" i="1"/>
  <c r="D46" i="1"/>
  <c r="E46" i="1"/>
  <c r="G46" i="1"/>
  <c r="D47" i="1"/>
  <c r="E47" i="1"/>
  <c r="G47" i="1"/>
  <c r="D48" i="1"/>
  <c r="E48" i="1"/>
  <c r="G48" i="1"/>
  <c r="D49" i="1"/>
  <c r="E49" i="1"/>
  <c r="G49" i="1"/>
  <c r="D50" i="1"/>
  <c r="E50" i="1"/>
  <c r="G50" i="1"/>
  <c r="D51" i="1"/>
  <c r="E51" i="1"/>
  <c r="G51" i="1"/>
  <c r="D52" i="1"/>
  <c r="E52" i="1"/>
  <c r="G52" i="1"/>
  <c r="D53" i="1"/>
  <c r="E53" i="1"/>
  <c r="G53" i="1"/>
  <c r="D54" i="1"/>
  <c r="E54" i="1"/>
  <c r="G54" i="1"/>
  <c r="D55" i="1"/>
  <c r="E55" i="1"/>
  <c r="G55" i="1"/>
  <c r="D56" i="1"/>
  <c r="E56" i="1"/>
  <c r="G56" i="1"/>
  <c r="D57" i="1"/>
  <c r="E57" i="1"/>
  <c r="G57" i="1"/>
  <c r="D58" i="1"/>
  <c r="E58" i="1"/>
  <c r="G58" i="1"/>
  <c r="D59" i="1"/>
  <c r="E59" i="1"/>
  <c r="G59" i="1"/>
  <c r="D60" i="1"/>
  <c r="E60" i="1"/>
  <c r="G60" i="1"/>
  <c r="D61" i="1"/>
  <c r="E61" i="1"/>
  <c r="G61" i="1"/>
  <c r="D62" i="1"/>
  <c r="E62" i="1"/>
  <c r="G62" i="1"/>
  <c r="D63" i="1"/>
  <c r="E63" i="1"/>
  <c r="G63" i="1"/>
  <c r="D64" i="1"/>
  <c r="E64" i="1"/>
  <c r="G64" i="1"/>
  <c r="D65" i="1"/>
  <c r="E65" i="1"/>
  <c r="G65" i="1"/>
  <c r="D66" i="1"/>
  <c r="E66" i="1"/>
  <c r="G66" i="1"/>
  <c r="D67" i="1"/>
  <c r="E67" i="1"/>
  <c r="G67" i="1"/>
  <c r="D68" i="1"/>
  <c r="E68" i="1"/>
  <c r="G68" i="1"/>
  <c r="D69" i="1"/>
  <c r="E69" i="1"/>
  <c r="G69" i="1"/>
  <c r="D70" i="1"/>
  <c r="E70" i="1"/>
  <c r="G70" i="1"/>
  <c r="D71" i="1"/>
  <c r="E71" i="1"/>
  <c r="G71" i="1"/>
  <c r="D72" i="1"/>
  <c r="E72" i="1"/>
  <c r="G72" i="1"/>
  <c r="D73" i="1"/>
  <c r="E73" i="1"/>
  <c r="G73" i="1"/>
  <c r="D74" i="1"/>
  <c r="E74" i="1"/>
  <c r="G74" i="1"/>
</calcChain>
</file>

<file path=xl/sharedStrings.xml><?xml version="1.0" encoding="utf-8"?>
<sst xmlns="http://schemas.openxmlformats.org/spreadsheetml/2006/main" count="35" uniqueCount="25">
  <si>
    <t>Ф.И.О тренера</t>
  </si>
  <si>
    <t>Разряд</t>
  </si>
  <si>
    <t>Принадлежность</t>
  </si>
  <si>
    <t>год рождения</t>
  </si>
  <si>
    <t>место</t>
  </si>
  <si>
    <t>очки</t>
  </si>
  <si>
    <t>результ</t>
  </si>
  <si>
    <t>Ф.И.О.</t>
  </si>
  <si>
    <t>№</t>
  </si>
  <si>
    <t>50м мальчики 2007 и моложе</t>
  </si>
  <si>
    <t>МСМК</t>
  </si>
  <si>
    <t>МС</t>
  </si>
  <si>
    <t>КМС</t>
  </si>
  <si>
    <t xml:space="preserve">III </t>
  </si>
  <si>
    <t>II</t>
  </si>
  <si>
    <t>I</t>
  </si>
  <si>
    <t>III юн</t>
  </si>
  <si>
    <t>II юн</t>
  </si>
  <si>
    <t>I юн</t>
  </si>
  <si>
    <t>Разряды</t>
  </si>
  <si>
    <t>-</t>
  </si>
  <si>
    <t>Очки</t>
  </si>
  <si>
    <t>50 м</t>
  </si>
  <si>
    <t>Места</t>
  </si>
  <si>
    <t>Плавание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</si>
</sst>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2" xfId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/>
      <protection locked="0"/>
    </xf>
    <xf numFmtId="0" fontId="3" fillId="4" borderId="0" xfId="1" applyFill="1"/>
    <xf numFmtId="0" fontId="3" fillId="5" borderId="1" xfId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1" applyFill="1"/>
    <xf numFmtId="0" fontId="3" fillId="0" borderId="6" xfId="1" applyBorder="1" applyAlignment="1">
      <alignment horizontal="center"/>
    </xf>
    <xf numFmtId="0" fontId="3" fillId="0" borderId="7" xfId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3" fillId="0" borderId="0" xfId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3" fillId="0" borderId="1" xfId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topLeftCell="A4" workbookViewId="0">
      <selection activeCell="K5" sqref="K5"/>
    </sheetView>
  </sheetViews>
  <sheetFormatPr defaultRowHeight="15" x14ac:dyDescent="0.25"/>
  <cols>
    <col min="1" max="1" width="6.28515625" customWidth="1"/>
    <col min="2" max="2" width="20.5703125" customWidth="1"/>
    <col min="12" max="12" width="6.5703125" customWidth="1"/>
    <col min="13" max="13" width="12.28515625" customWidth="1"/>
  </cols>
  <sheetData>
    <row r="1" spans="1:23" ht="16.5" customHeight="1" x14ac:dyDescent="0.25">
      <c r="B1" s="18"/>
      <c r="C1" s="18"/>
      <c r="D1" s="18"/>
      <c r="E1" s="18"/>
      <c r="M1" s="15"/>
      <c r="N1" s="14"/>
      <c r="O1" s="14"/>
      <c r="P1" s="14"/>
      <c r="Q1" s="14"/>
      <c r="R1" s="14"/>
      <c r="S1" s="14"/>
      <c r="T1" s="14"/>
      <c r="U1" s="14"/>
      <c r="V1" s="14"/>
      <c r="W1" s="8"/>
    </row>
    <row r="2" spans="1:23" x14ac:dyDescent="0.25">
      <c r="B2" s="17"/>
      <c r="C2" s="16"/>
      <c r="D2" s="16"/>
      <c r="E2" s="16"/>
      <c r="M2" s="15"/>
      <c r="N2" s="14"/>
      <c r="O2" s="14"/>
      <c r="P2" s="14"/>
      <c r="Q2" s="14"/>
      <c r="R2" s="14"/>
      <c r="S2" s="14"/>
      <c r="T2" s="14"/>
      <c r="U2" s="14"/>
      <c r="V2" s="14"/>
      <c r="W2" s="8"/>
    </row>
    <row r="3" spans="1:23" ht="15" customHeight="1" x14ac:dyDescent="0.25">
      <c r="A3" s="13" t="s">
        <v>9</v>
      </c>
      <c r="B3" s="13"/>
      <c r="C3" s="13"/>
      <c r="D3" s="13"/>
      <c r="E3" s="13"/>
      <c r="F3" s="13"/>
      <c r="G3" s="13"/>
      <c r="H3" s="13"/>
      <c r="I3" s="13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3" ht="45" x14ac:dyDescent="0.25">
      <c r="A4" s="11" t="s">
        <v>8</v>
      </c>
      <c r="B4" s="10" t="s">
        <v>7</v>
      </c>
      <c r="C4" s="9" t="s">
        <v>6</v>
      </c>
      <c r="D4" s="9" t="s">
        <v>5</v>
      </c>
      <c r="E4" s="9" t="s">
        <v>4</v>
      </c>
      <c r="F4" s="9" t="s">
        <v>3</v>
      </c>
      <c r="G4" s="9" t="s">
        <v>2</v>
      </c>
      <c r="H4" s="9" t="s">
        <v>1</v>
      </c>
      <c r="I4" s="9" t="s">
        <v>0</v>
      </c>
      <c r="O4" s="8"/>
    </row>
    <row r="5" spans="1:23" ht="15.75" x14ac:dyDescent="0.25">
      <c r="A5" s="1">
        <v>1</v>
      </c>
      <c r="B5" s="6"/>
      <c r="C5" s="4">
        <v>65</v>
      </c>
      <c r="D5" s="3">
        <f>(LOOKUP(C5,'Таблица результатов МД2'!$I$4:$J$204))</f>
        <v>0</v>
      </c>
      <c r="E5" s="1">
        <f>IFERROR(RANK(C5,C:C,1),"")</f>
        <v>14</v>
      </c>
      <c r="F5" s="2"/>
      <c r="G5" s="2" t="str">
        <f>LOOKUP(C5,'Таблица результатов МД2'!$C$4:$D$13)</f>
        <v>-</v>
      </c>
      <c r="H5" s="2"/>
      <c r="I5" s="2"/>
      <c r="K5" t="str">
        <f>VLOOKUP(C5,'Таблица результатов МД2'!$C$4:$D$13,2,1)</f>
        <v>-</v>
      </c>
      <c r="O5" s="7"/>
    </row>
    <row r="6" spans="1:23" ht="15.75" x14ac:dyDescent="0.25">
      <c r="A6" s="1">
        <v>2</v>
      </c>
      <c r="B6" s="6"/>
      <c r="C6" s="4">
        <v>48.4</v>
      </c>
      <c r="D6" s="3">
        <f>(LOOKUP(C6,'Таблица результатов МД2'!$I$4:$J$204))</f>
        <v>12</v>
      </c>
      <c r="E6" s="1">
        <f>IFERROR(RANK(C6,C:C,1),"")</f>
        <v>12</v>
      </c>
      <c r="F6" s="2"/>
      <c r="G6" s="2" t="str">
        <f>LOOKUP(C6,'Таблица результатов МД2'!$C$4:$D$13)</f>
        <v>III юн</v>
      </c>
      <c r="H6" s="2"/>
      <c r="I6" s="2"/>
      <c r="K6" t="str">
        <f>VLOOKUP(C6,'Таблица результатов МД2'!$C$4:$D$13,2,1)</f>
        <v>III юн</v>
      </c>
      <c r="O6" s="7"/>
    </row>
    <row r="7" spans="1:23" ht="15.75" x14ac:dyDescent="0.25">
      <c r="A7" s="1">
        <v>3</v>
      </c>
      <c r="B7" s="6"/>
      <c r="C7" s="4">
        <v>36</v>
      </c>
      <c r="D7" s="3">
        <f>(LOOKUP(C7,'Таблица результатов МД2'!$I$4:$J$204))</f>
        <v>54</v>
      </c>
      <c r="E7" s="1">
        <f>IFERROR(RANK(C7,C:C,1),"")</f>
        <v>8</v>
      </c>
      <c r="F7" s="2"/>
      <c r="G7" s="2" t="str">
        <f>LOOKUP(C7,'Таблица результатов МД2'!$C$4:$D$13)</f>
        <v>II юн</v>
      </c>
      <c r="H7" s="2"/>
      <c r="I7" s="2"/>
      <c r="K7" t="str">
        <f>VLOOKUP(C7,'Таблица результатов МД2'!$C$4:$D$13,2,1)</f>
        <v>II юн</v>
      </c>
      <c r="O7" s="7"/>
    </row>
    <row r="8" spans="1:23" ht="15.75" x14ac:dyDescent="0.25">
      <c r="A8" s="1">
        <v>4</v>
      </c>
      <c r="B8" s="6"/>
      <c r="C8" s="4">
        <v>22.03</v>
      </c>
      <c r="D8" s="3">
        <f>(LOOKUP(C8,'Таблица результатов МД2'!$I$4:$J$204))</f>
        <v>159</v>
      </c>
      <c r="E8" s="1">
        <f>IFERROR(RANK(C8,C:C,1),"")</f>
        <v>2</v>
      </c>
      <c r="F8" s="2"/>
      <c r="G8" s="2" t="str">
        <f>LOOKUP(C8,'Таблица результатов МД2'!$C$4:$D$13)</f>
        <v>МСМК</v>
      </c>
      <c r="H8" s="2"/>
      <c r="I8" s="2"/>
      <c r="K8" t="str">
        <f>VLOOKUP(C8,'Таблица результатов МД2'!$C$4:$D$13,2,1)</f>
        <v>МСМК</v>
      </c>
      <c r="O8" s="7"/>
    </row>
    <row r="9" spans="1:23" ht="15.75" x14ac:dyDescent="0.25">
      <c r="A9" s="1">
        <v>5</v>
      </c>
      <c r="B9" s="6"/>
      <c r="C9" s="4">
        <v>22.04</v>
      </c>
      <c r="D9" s="3">
        <f>(LOOKUP(C9,'Таблица результатов МД2'!$I$4:$J$204))</f>
        <v>158</v>
      </c>
      <c r="E9" s="1">
        <f>IFERROR(RANK(C9,C:C,1),"")</f>
        <v>3</v>
      </c>
      <c r="F9" s="2"/>
      <c r="G9" s="2" t="str">
        <f>LOOKUP(C9,'Таблица результатов МД2'!$C$4:$D$13)</f>
        <v>МС</v>
      </c>
      <c r="H9" s="2"/>
      <c r="I9" s="2"/>
      <c r="K9" t="str">
        <f>VLOOKUP(C9,'Таблица результатов МД2'!$C$4:$D$13,2,1)</f>
        <v>МС</v>
      </c>
      <c r="O9" s="7"/>
    </row>
    <row r="10" spans="1:23" ht="15.75" x14ac:dyDescent="0.25">
      <c r="A10" s="1">
        <v>6</v>
      </c>
      <c r="B10" s="6"/>
      <c r="C10" s="4">
        <v>22.02</v>
      </c>
      <c r="D10" s="3">
        <f>(LOOKUP(C10,'Таблица результатов МД2'!$I$4:$J$204))</f>
        <v>159</v>
      </c>
      <c r="E10" s="1">
        <f>IFERROR(RANK(C10,C:C,1),"")</f>
        <v>1</v>
      </c>
      <c r="F10" s="2"/>
      <c r="G10" s="2" t="str">
        <f>LOOKUP(C10,'Таблица результатов МД2'!$C$4:$D$13)</f>
        <v>МСМК</v>
      </c>
      <c r="H10" s="2"/>
      <c r="I10" s="2"/>
      <c r="K10" t="str">
        <f>VLOOKUP(C10,'Таблица результатов МД2'!$C$4:$D$13,2,1)</f>
        <v>МСМК</v>
      </c>
      <c r="O10" s="7"/>
    </row>
    <row r="11" spans="1:23" ht="15.75" x14ac:dyDescent="0.25">
      <c r="A11" s="1">
        <v>7</v>
      </c>
      <c r="B11" s="6"/>
      <c r="C11" s="4">
        <v>22.05</v>
      </c>
      <c r="D11" s="3">
        <f>(LOOKUP(C11,'Таблица результатов МД2'!$I$4:$J$204))</f>
        <v>158</v>
      </c>
      <c r="E11" s="1">
        <f>IFERROR(RANK(C11,C:C,1),"")</f>
        <v>4</v>
      </c>
      <c r="F11" s="2"/>
      <c r="G11" s="2" t="str">
        <f>LOOKUP(C11,'Таблица результатов МД2'!$C$4:$D$13)</f>
        <v>МС</v>
      </c>
      <c r="H11" s="2"/>
      <c r="I11" s="2"/>
      <c r="K11" t="str">
        <f>VLOOKUP(C11,'Таблица результатов МД2'!$C$4:$D$13,2,1)</f>
        <v>МС</v>
      </c>
      <c r="O11" s="7"/>
    </row>
    <row r="12" spans="1:23" ht="15.75" x14ac:dyDescent="0.25">
      <c r="A12" s="1">
        <v>8</v>
      </c>
      <c r="B12" s="6"/>
      <c r="C12" s="4">
        <v>35</v>
      </c>
      <c r="D12" s="3">
        <f>(LOOKUP(C12,'Таблица результатов МД2'!$I$4:$J$204))</f>
        <v>59</v>
      </c>
      <c r="E12" s="1">
        <f>IFERROR(RANK(C12,C:C,1),"")</f>
        <v>7</v>
      </c>
      <c r="F12" s="2"/>
      <c r="G12" s="2" t="str">
        <f>LOOKUP(C12,'Таблица результатов МД2'!$C$4:$D$13)</f>
        <v>I юн</v>
      </c>
      <c r="H12" s="2"/>
      <c r="I12" s="2"/>
      <c r="K12" t="str">
        <f>VLOOKUP(C12,'Таблица результатов МД2'!$C$4:$D$13,2,1)</f>
        <v>I юн</v>
      </c>
      <c r="O12" s="7"/>
    </row>
    <row r="13" spans="1:23" ht="15.75" x14ac:dyDescent="0.25">
      <c r="A13" s="1">
        <v>9</v>
      </c>
      <c r="B13" s="6"/>
      <c r="C13" s="4">
        <v>30</v>
      </c>
      <c r="D13" s="3">
        <f>(LOOKUP(C13,'Таблица результатов МД2'!$I$4:$J$204))</f>
        <v>84</v>
      </c>
      <c r="E13" s="1">
        <f>IFERROR(RANK(C13,C:C,1),"")</f>
        <v>5</v>
      </c>
      <c r="F13" s="2"/>
      <c r="G13" s="2" t="str">
        <f>LOOKUP(C13,'Таблица результатов МД2'!$C$4:$D$13)</f>
        <v>I юн</v>
      </c>
      <c r="H13" s="2"/>
      <c r="I13" s="2"/>
      <c r="K13" t="str">
        <f>VLOOKUP(C13,'Таблица результатов МД2'!$C$4:$D$13,2,1)</f>
        <v>I юн</v>
      </c>
      <c r="O13" s="7"/>
    </row>
    <row r="14" spans="1:23" ht="15.75" x14ac:dyDescent="0.25">
      <c r="A14" s="1">
        <v>10</v>
      </c>
      <c r="B14" s="6"/>
      <c r="C14" s="4">
        <v>30.6</v>
      </c>
      <c r="D14" s="3">
        <f>(LOOKUP(C14,'Таблица результатов МД2'!$I$4:$J$204))</f>
        <v>81</v>
      </c>
      <c r="E14" s="1">
        <f>IFERROR(RANK(C14,C:C,1),"")</f>
        <v>6</v>
      </c>
      <c r="F14" s="2"/>
      <c r="G14" s="2" t="str">
        <f>LOOKUP(C14,'Таблица результатов МД2'!$C$4:$D$13)</f>
        <v>I юн</v>
      </c>
      <c r="H14" s="2"/>
      <c r="I14" s="2"/>
      <c r="K14" t="str">
        <f>VLOOKUP(C14,'Таблица результатов МД2'!$C$4:$D$13,2,1)</f>
        <v>I юн</v>
      </c>
    </row>
    <row r="15" spans="1:23" ht="15.75" x14ac:dyDescent="0.25">
      <c r="A15" s="1">
        <v>11</v>
      </c>
      <c r="B15" s="6"/>
      <c r="C15" s="4">
        <v>54</v>
      </c>
      <c r="D15" s="3">
        <f>(LOOKUP(C15,'Таблица результатов МД2'!$I$4:$J$204))</f>
        <v>0</v>
      </c>
      <c r="E15" s="1">
        <f>IFERROR(RANK(C15,C:C,1),"")</f>
        <v>13</v>
      </c>
      <c r="F15" s="2"/>
      <c r="G15" s="2" t="str">
        <f>LOOKUP(C15,'Таблица результатов МД2'!$C$4:$D$13)</f>
        <v>III юн</v>
      </c>
      <c r="H15" s="2"/>
      <c r="I15" s="2"/>
      <c r="K15" t="str">
        <f>VLOOKUP(C15,'Таблица результатов МД2'!$C$4:$D$13,2,1)</f>
        <v>III юн</v>
      </c>
    </row>
    <row r="16" spans="1:23" ht="15.75" x14ac:dyDescent="0.25">
      <c r="A16" s="1">
        <v>12</v>
      </c>
      <c r="B16" s="6"/>
      <c r="C16" s="4">
        <v>46</v>
      </c>
      <c r="D16" s="3">
        <f>(LOOKUP(C16,'Таблица результатов МД2'!$I$4:$J$204))</f>
        <v>17</v>
      </c>
      <c r="E16" s="1">
        <f>IFERROR(RANK(C16,C:C,1),"")</f>
        <v>11</v>
      </c>
      <c r="F16" s="2"/>
      <c r="G16" s="2" t="str">
        <f>LOOKUP(C16,'Таблица результатов МД2'!$C$4:$D$13)</f>
        <v>III юн</v>
      </c>
      <c r="H16" s="2"/>
      <c r="I16" s="2"/>
      <c r="K16" t="str">
        <f>VLOOKUP(C16,'Таблица результатов МД2'!$C$4:$D$13,2,1)</f>
        <v>III юн</v>
      </c>
    </row>
    <row r="17" spans="1:11" ht="15.75" x14ac:dyDescent="0.25">
      <c r="A17" s="1">
        <v>13</v>
      </c>
      <c r="B17" s="6"/>
      <c r="C17" s="4">
        <v>42</v>
      </c>
      <c r="D17" s="3">
        <f>(LOOKUP(C17,'Таблица результатов МД2'!$I$4:$J$204))</f>
        <v>30</v>
      </c>
      <c r="E17" s="1">
        <f>IFERROR(RANK(C17,C:C,1),"")</f>
        <v>10</v>
      </c>
      <c r="F17" s="2"/>
      <c r="G17" s="2" t="str">
        <f>LOOKUP(C17,'Таблица результатов МД2'!$C$4:$D$13)</f>
        <v>II юн</v>
      </c>
      <c r="H17" s="2"/>
      <c r="I17" s="2"/>
      <c r="K17" t="str">
        <f>VLOOKUP(C17,'Таблица результатов МД2'!$C$4:$D$13,2,1)</f>
        <v>II юн</v>
      </c>
    </row>
    <row r="18" spans="1:11" ht="15.75" x14ac:dyDescent="0.25">
      <c r="A18" s="1">
        <v>14</v>
      </c>
      <c r="B18" s="6"/>
      <c r="C18" s="4">
        <v>36</v>
      </c>
      <c r="D18" s="3">
        <f>(LOOKUP(C18,'Таблица результатов МД2'!$I$4:$J$204))</f>
        <v>54</v>
      </c>
      <c r="E18" s="1">
        <f>IFERROR(RANK(C18,C:C,1),"")</f>
        <v>8</v>
      </c>
      <c r="F18" s="2"/>
      <c r="G18" s="2" t="str">
        <f>LOOKUP(C18,'Таблица результатов МД2'!$C$4:$D$13)</f>
        <v>II юн</v>
      </c>
      <c r="H18" s="2"/>
      <c r="I18" s="2"/>
      <c r="K18" t="str">
        <f>VLOOKUP(C18,'Таблица результатов МД2'!$C$4:$D$13,2,1)</f>
        <v>II юн</v>
      </c>
    </row>
    <row r="19" spans="1:11" ht="15.75" x14ac:dyDescent="0.25">
      <c r="A19" s="1">
        <v>15</v>
      </c>
      <c r="B19" s="6"/>
      <c r="C19" s="4"/>
      <c r="D19" s="3" t="e">
        <f>(LOOKUP(C19,'Таблица результатов МД2'!$I$4:$J$204))</f>
        <v>#N/A</v>
      </c>
      <c r="E19" s="1" t="str">
        <f>IFERROR(RANK(C19,C:C,1),"")</f>
        <v/>
      </c>
      <c r="F19" s="2"/>
      <c r="G19" s="2" t="str">
        <f>LOOKUP(C19,'Таблица результатов МД2'!$C$4:$D$13)</f>
        <v>МСМК</v>
      </c>
      <c r="I19" s="2"/>
    </row>
    <row r="20" spans="1:11" ht="15.75" x14ac:dyDescent="0.25">
      <c r="A20" s="1">
        <v>16</v>
      </c>
      <c r="B20" s="6"/>
      <c r="C20" s="4"/>
      <c r="D20" s="3" t="e">
        <f>(LOOKUP(C20,'Таблица результатов МД2'!$I$4:$J$204))</f>
        <v>#N/A</v>
      </c>
      <c r="E20" s="1" t="str">
        <f>IFERROR(RANK(C20,C:C,1),"")</f>
        <v/>
      </c>
      <c r="F20" s="2"/>
      <c r="G20" s="2" t="str">
        <f>LOOKUP(C20,'Таблица результатов МД2'!$C$4:$D$13)</f>
        <v>МСМК</v>
      </c>
      <c r="H20" s="2"/>
      <c r="I20" s="2"/>
    </row>
    <row r="21" spans="1:11" ht="15.75" x14ac:dyDescent="0.25">
      <c r="A21" s="1">
        <v>17</v>
      </c>
      <c r="B21" s="6"/>
      <c r="C21" s="4"/>
      <c r="D21" s="3" t="e">
        <f>(LOOKUP(C21,'Таблица результатов МД2'!$I$4:$J$204))</f>
        <v>#N/A</v>
      </c>
      <c r="E21" s="1" t="str">
        <f>IFERROR(RANK(C21,C:C,1),"")</f>
        <v/>
      </c>
      <c r="F21" s="2"/>
      <c r="G21" s="2" t="str">
        <f>LOOKUP(C21,'Таблица результатов МД2'!$C$4:$D$13)</f>
        <v>МСМК</v>
      </c>
      <c r="H21" s="2"/>
      <c r="I21" s="2"/>
    </row>
    <row r="22" spans="1:11" ht="15.75" x14ac:dyDescent="0.25">
      <c r="A22" s="1">
        <v>18</v>
      </c>
      <c r="B22" s="6"/>
      <c r="C22" s="4"/>
      <c r="D22" s="3" t="e">
        <f>(LOOKUP(C22,'Таблица результатов МД2'!$I$4:$J$204))</f>
        <v>#N/A</v>
      </c>
      <c r="E22" s="1" t="str">
        <f>IFERROR(RANK(C22,C:C,1),"")</f>
        <v/>
      </c>
      <c r="F22" s="2"/>
      <c r="G22" s="2" t="str">
        <f>LOOKUP(C22,'Таблица результатов МД2'!$C$4:$D$13)</f>
        <v>МСМК</v>
      </c>
      <c r="H22" s="2"/>
      <c r="I22" s="2"/>
    </row>
    <row r="23" spans="1:11" ht="15.75" x14ac:dyDescent="0.25">
      <c r="A23" s="1">
        <v>19</v>
      </c>
      <c r="B23" s="6"/>
      <c r="C23" s="4"/>
      <c r="D23" s="3" t="e">
        <f>(LOOKUP(C23,'Таблица результатов МД2'!$I$4:$J$204))</f>
        <v>#N/A</v>
      </c>
      <c r="E23" s="1" t="str">
        <f>IFERROR(RANK(C23,C:C,1),"")</f>
        <v/>
      </c>
      <c r="F23" s="2"/>
      <c r="G23" s="2" t="str">
        <f>LOOKUP(C23,'Таблица результатов МД2'!$C$4:$D$13)</f>
        <v>МСМК</v>
      </c>
      <c r="H23" s="2"/>
      <c r="I23" s="2"/>
    </row>
    <row r="24" spans="1:11" ht="15.75" x14ac:dyDescent="0.25">
      <c r="A24" s="1">
        <v>20</v>
      </c>
      <c r="B24" s="6"/>
      <c r="C24" s="4"/>
      <c r="D24" s="3" t="e">
        <f>(LOOKUP(C24,'Таблица результатов МД2'!$I$4:$J$204))</f>
        <v>#N/A</v>
      </c>
      <c r="E24" s="1" t="str">
        <f>IFERROR(RANK(C24,C:C,1),"")</f>
        <v/>
      </c>
      <c r="F24" s="2"/>
      <c r="G24" s="2" t="str">
        <f>LOOKUP(C24,'Таблица результатов МД2'!$C$4:$D$13)</f>
        <v>МСМК</v>
      </c>
      <c r="H24" s="2"/>
      <c r="I24" s="2"/>
    </row>
    <row r="25" spans="1:11" ht="15.75" x14ac:dyDescent="0.25">
      <c r="A25" s="1">
        <v>21</v>
      </c>
      <c r="B25" s="6"/>
      <c r="C25" s="4"/>
      <c r="D25" s="3" t="e">
        <f>(LOOKUP(C25,'Таблица результатов МД2'!$I$4:$J$204))</f>
        <v>#N/A</v>
      </c>
      <c r="E25" s="1" t="str">
        <f>IFERROR(RANK(C25,C:C,1),"")</f>
        <v/>
      </c>
      <c r="F25" s="2"/>
      <c r="G25" s="2" t="str">
        <f>LOOKUP(C25,'Таблица результатов МД2'!$C$4:$D$13)</f>
        <v>МСМК</v>
      </c>
      <c r="H25" s="2"/>
      <c r="I25" s="2"/>
    </row>
    <row r="26" spans="1:11" ht="15.75" x14ac:dyDescent="0.25">
      <c r="A26" s="1">
        <v>22</v>
      </c>
      <c r="B26" s="6"/>
      <c r="C26" s="4"/>
      <c r="D26" s="3" t="e">
        <f>(LOOKUP(C26,'Таблица результатов МД2'!$I$4:$J$204))</f>
        <v>#N/A</v>
      </c>
      <c r="E26" s="1" t="str">
        <f>IFERROR(RANK(C26,C:C,1),"")</f>
        <v/>
      </c>
      <c r="F26" s="2"/>
      <c r="G26" s="2" t="str">
        <f>LOOKUP(C26,'Таблица результатов МД2'!$C$4:$D$13)</f>
        <v>МСМК</v>
      </c>
      <c r="H26" s="2"/>
      <c r="I26" s="2"/>
    </row>
    <row r="27" spans="1:11" ht="15.75" x14ac:dyDescent="0.25">
      <c r="A27" s="1">
        <v>23</v>
      </c>
      <c r="B27" s="6"/>
      <c r="C27" s="4"/>
      <c r="D27" s="3" t="e">
        <f>(LOOKUP(C27,'Таблица результатов МД2'!$I$4:$J$204))</f>
        <v>#N/A</v>
      </c>
      <c r="E27" s="1" t="str">
        <f>IFERROR(RANK(C27,C:C,1),"")</f>
        <v/>
      </c>
      <c r="F27" s="2"/>
      <c r="G27" s="2" t="str">
        <f>LOOKUP(C27,'Таблица результатов МД2'!$C$4:$D$13)</f>
        <v>МСМК</v>
      </c>
      <c r="H27" s="2"/>
      <c r="I27" s="2"/>
    </row>
    <row r="28" spans="1:11" ht="15.75" x14ac:dyDescent="0.25">
      <c r="A28" s="1">
        <v>24</v>
      </c>
      <c r="B28" s="6"/>
      <c r="C28" s="4"/>
      <c r="D28" s="3" t="e">
        <f>(LOOKUP(C28,'Таблица результатов МД2'!$I$4:$J$204))</f>
        <v>#N/A</v>
      </c>
      <c r="E28" s="1" t="str">
        <f>IFERROR(RANK(C28,C:C,1),"")</f>
        <v/>
      </c>
      <c r="F28" s="2"/>
      <c r="G28" s="2" t="str">
        <f>LOOKUP(C28,'Таблица результатов МД2'!$C$4:$D$13)</f>
        <v>МСМК</v>
      </c>
      <c r="H28" s="2"/>
      <c r="I28" s="2"/>
    </row>
    <row r="29" spans="1:11" ht="15.75" x14ac:dyDescent="0.25">
      <c r="A29" s="1">
        <v>25</v>
      </c>
      <c r="B29" s="6"/>
      <c r="C29" s="4"/>
      <c r="D29" s="3" t="e">
        <f>(LOOKUP(C29,'Таблица результатов МД2'!$I$4:$J$204))</f>
        <v>#N/A</v>
      </c>
      <c r="E29" s="1" t="str">
        <f>IFERROR(RANK(C29,C:C,1),"")</f>
        <v/>
      </c>
      <c r="F29" s="2"/>
      <c r="G29" s="2" t="str">
        <f>LOOKUP(C29,'Таблица результатов МД2'!$C$4:$D$13)</f>
        <v>МСМК</v>
      </c>
      <c r="H29" s="2"/>
      <c r="I29" s="2"/>
    </row>
    <row r="30" spans="1:11" ht="15.75" x14ac:dyDescent="0.25">
      <c r="A30" s="1">
        <v>26</v>
      </c>
      <c r="B30" s="6"/>
      <c r="C30" s="4"/>
      <c r="D30" s="3" t="e">
        <f>(LOOKUP(C30,'Таблица результатов МД2'!$I$4:$J$204))</f>
        <v>#N/A</v>
      </c>
      <c r="E30" s="1" t="str">
        <f>IFERROR(RANK(C30,C:C,1),"")</f>
        <v/>
      </c>
      <c r="F30" s="2"/>
      <c r="G30" s="2" t="str">
        <f>LOOKUP(C30,'Таблица результатов МД2'!$C$4:$D$13)</f>
        <v>МСМК</v>
      </c>
      <c r="H30" s="2"/>
      <c r="I30" s="2"/>
    </row>
    <row r="31" spans="1:11" ht="15.75" x14ac:dyDescent="0.25">
      <c r="A31" s="1">
        <v>27</v>
      </c>
      <c r="B31" s="6"/>
      <c r="C31" s="4"/>
      <c r="D31" s="3" t="e">
        <f>(LOOKUP(C31,'Таблица результатов МД2'!$I$4:$J$204))</f>
        <v>#N/A</v>
      </c>
      <c r="E31" s="1" t="str">
        <f>IFERROR(RANK(C31,C:C,1),"")</f>
        <v/>
      </c>
      <c r="F31" s="2"/>
      <c r="G31" s="2" t="str">
        <f>LOOKUP(C31,'Таблица результатов МД2'!$C$4:$D$13)</f>
        <v>МСМК</v>
      </c>
      <c r="H31" s="2"/>
      <c r="I31" s="2"/>
    </row>
    <row r="32" spans="1:11" ht="15.75" x14ac:dyDescent="0.25">
      <c r="A32" s="1">
        <v>28</v>
      </c>
      <c r="B32" s="6"/>
      <c r="C32" s="4"/>
      <c r="D32" s="3" t="e">
        <f>(LOOKUP(C32,'Таблица результатов МД2'!$I$4:$J$204))</f>
        <v>#N/A</v>
      </c>
      <c r="E32" s="1" t="str">
        <f>IFERROR(RANK(C32,C:C,1),"")</f>
        <v/>
      </c>
      <c r="F32" s="2"/>
      <c r="G32" s="2" t="str">
        <f>LOOKUP(C32,'Таблица результатов МД2'!$C$4:$D$13)</f>
        <v>МСМК</v>
      </c>
      <c r="H32" s="2"/>
      <c r="I32" s="2"/>
    </row>
    <row r="33" spans="1:9" ht="15.75" x14ac:dyDescent="0.25">
      <c r="A33" s="1">
        <v>29</v>
      </c>
      <c r="B33" s="6"/>
      <c r="C33" s="4"/>
      <c r="D33" s="3" t="e">
        <f>(LOOKUP(C33,'Таблица результатов МД2'!$I$4:$J$204))</f>
        <v>#N/A</v>
      </c>
      <c r="E33" s="1" t="str">
        <f>IFERROR(RANK(C33,C:C,1),"")</f>
        <v/>
      </c>
      <c r="F33" s="2"/>
      <c r="G33" s="2" t="str">
        <f>LOOKUP(C33,'Таблица результатов МД2'!$C$4:$D$13)</f>
        <v>МСМК</v>
      </c>
      <c r="H33" s="2"/>
      <c r="I33" s="2"/>
    </row>
    <row r="34" spans="1:9" ht="15.75" x14ac:dyDescent="0.25">
      <c r="A34" s="1">
        <v>30</v>
      </c>
      <c r="B34" s="6"/>
      <c r="C34" s="4"/>
      <c r="D34" s="3" t="e">
        <f>(LOOKUP(C34,'Таблица результатов МД2'!$I$4:$J$204))</f>
        <v>#N/A</v>
      </c>
      <c r="E34" s="1" t="str">
        <f>IFERROR(RANK(C34,C:C,1),"")</f>
        <v/>
      </c>
      <c r="F34" s="2"/>
      <c r="G34" s="2" t="str">
        <f>LOOKUP(C34,'Таблица результатов МД2'!$C$4:$D$13)</f>
        <v>МСМК</v>
      </c>
      <c r="H34" s="2"/>
      <c r="I34" s="2"/>
    </row>
    <row r="35" spans="1:9" ht="15.75" x14ac:dyDescent="0.25">
      <c r="A35" s="1">
        <v>31</v>
      </c>
      <c r="B35" s="6"/>
      <c r="C35" s="4"/>
      <c r="D35" s="3" t="e">
        <f>(LOOKUP(C35,'Таблица результатов МД2'!$I$4:$J$204))</f>
        <v>#N/A</v>
      </c>
      <c r="E35" s="1" t="str">
        <f>IFERROR(RANK(C35,C:C,1),"")</f>
        <v/>
      </c>
      <c r="F35" s="2"/>
      <c r="G35" s="2" t="str">
        <f>LOOKUP(C35,'Таблица результатов МД2'!$C$4:$D$13)</f>
        <v>МСМК</v>
      </c>
      <c r="H35" s="2"/>
      <c r="I35" s="2"/>
    </row>
    <row r="36" spans="1:9" ht="15.75" x14ac:dyDescent="0.25">
      <c r="A36" s="1">
        <v>32</v>
      </c>
      <c r="B36" s="6"/>
      <c r="C36" s="4"/>
      <c r="D36" s="3" t="e">
        <f>(LOOKUP(C36,'Таблица результатов МД2'!$I$4:$J$204))</f>
        <v>#N/A</v>
      </c>
      <c r="E36" s="1" t="str">
        <f>IFERROR(RANK(C36,C:C,1),"")</f>
        <v/>
      </c>
      <c r="F36" s="2"/>
      <c r="G36" s="2" t="str">
        <f>LOOKUP(C36,'Таблица результатов МД2'!$C$4:$D$13)</f>
        <v>МСМК</v>
      </c>
      <c r="H36" s="2"/>
      <c r="I36" s="2"/>
    </row>
    <row r="37" spans="1:9" ht="15.75" x14ac:dyDescent="0.25">
      <c r="A37" s="1">
        <v>33</v>
      </c>
      <c r="B37" s="6"/>
      <c r="C37" s="4"/>
      <c r="D37" s="3" t="e">
        <f>(LOOKUP(C37,'Таблица результатов МД2'!$I$4:$J$204))</f>
        <v>#N/A</v>
      </c>
      <c r="E37" s="1" t="str">
        <f>IFERROR(RANK(C37,C:C,1),"")</f>
        <v/>
      </c>
      <c r="F37" s="2"/>
      <c r="G37" s="2" t="str">
        <f>LOOKUP(C37,'Таблица результатов МД2'!$C$4:$D$13)</f>
        <v>МСМК</v>
      </c>
      <c r="H37" s="2"/>
      <c r="I37" s="2"/>
    </row>
    <row r="38" spans="1:9" ht="15.75" x14ac:dyDescent="0.25">
      <c r="A38" s="1">
        <v>34</v>
      </c>
      <c r="B38" s="5"/>
      <c r="C38" s="4"/>
      <c r="D38" s="3" t="e">
        <f>(LOOKUP(C38,'Таблица результатов МД2'!$I$4:$J$204))</f>
        <v>#N/A</v>
      </c>
      <c r="E38" s="1" t="str">
        <f>IFERROR(RANK(C38,C:C,1),"")</f>
        <v/>
      </c>
      <c r="F38" s="1"/>
      <c r="G38" s="2" t="str">
        <f>LOOKUP(C38,'Таблица результатов МД2'!$C$4:$D$13)</f>
        <v>МСМК</v>
      </c>
      <c r="H38" s="2"/>
      <c r="I38" s="1"/>
    </row>
    <row r="39" spans="1:9" ht="15.75" x14ac:dyDescent="0.25">
      <c r="A39" s="1">
        <v>35</v>
      </c>
      <c r="B39" s="5"/>
      <c r="C39" s="4"/>
      <c r="D39" s="3" t="e">
        <f>(LOOKUP(C39,'Таблица результатов МД2'!$I$4:$J$204))</f>
        <v>#N/A</v>
      </c>
      <c r="E39" s="1" t="str">
        <f>IFERROR(RANK(C39,C:C,1),"")</f>
        <v/>
      </c>
      <c r="F39" s="1"/>
      <c r="G39" s="2" t="str">
        <f>LOOKUP(C39,'Таблица результатов МД2'!$C$4:$D$13)</f>
        <v>МСМК</v>
      </c>
      <c r="H39" s="2"/>
      <c r="I39" s="1"/>
    </row>
    <row r="40" spans="1:9" ht="15.75" x14ac:dyDescent="0.25">
      <c r="A40" s="1">
        <v>36</v>
      </c>
      <c r="B40" s="5"/>
      <c r="C40" s="4"/>
      <c r="D40" s="3" t="e">
        <f>(LOOKUP(C40,'Таблица результатов МД2'!$I$4:$J$204))</f>
        <v>#N/A</v>
      </c>
      <c r="E40" s="1" t="str">
        <f>IFERROR(RANK(C40,C:C,1),"")</f>
        <v/>
      </c>
      <c r="F40" s="1"/>
      <c r="G40" s="2" t="str">
        <f>LOOKUP(C40,'Таблица результатов МД2'!$C$4:$D$13)</f>
        <v>МСМК</v>
      </c>
      <c r="H40" s="2"/>
      <c r="I40" s="1"/>
    </row>
    <row r="41" spans="1:9" ht="15.75" x14ac:dyDescent="0.25">
      <c r="A41" s="1">
        <v>37</v>
      </c>
      <c r="B41" s="5"/>
      <c r="C41" s="4"/>
      <c r="D41" s="3" t="e">
        <f>(LOOKUP(C41,'Таблица результатов МД2'!$I$4:$J$204))</f>
        <v>#N/A</v>
      </c>
      <c r="E41" s="1" t="str">
        <f>IFERROR(RANK(C41,C:C,1),"")</f>
        <v/>
      </c>
      <c r="F41" s="1"/>
      <c r="G41" s="2" t="str">
        <f>LOOKUP(C41,'Таблица результатов МД2'!$C$4:$D$13)</f>
        <v>МСМК</v>
      </c>
      <c r="H41" s="2"/>
      <c r="I41" s="1"/>
    </row>
    <row r="42" spans="1:9" ht="15.75" x14ac:dyDescent="0.25">
      <c r="A42" s="1">
        <v>38</v>
      </c>
      <c r="B42" s="5"/>
      <c r="C42" s="4"/>
      <c r="D42" s="3" t="e">
        <f>(LOOKUP(C42,'Таблица результатов МД2'!$I$4:$J$204))</f>
        <v>#N/A</v>
      </c>
      <c r="E42" s="1" t="str">
        <f>IFERROR(RANK(C42,C:C,1),"")</f>
        <v/>
      </c>
      <c r="F42" s="1"/>
      <c r="G42" s="2" t="str">
        <f>LOOKUP(C42,'Таблица результатов МД2'!$C$4:$D$13)</f>
        <v>МСМК</v>
      </c>
      <c r="H42" s="2"/>
      <c r="I42" s="1"/>
    </row>
    <row r="43" spans="1:9" ht="15.75" x14ac:dyDescent="0.25">
      <c r="A43" s="1">
        <v>39</v>
      </c>
      <c r="B43" s="5"/>
      <c r="C43" s="4"/>
      <c r="D43" s="3" t="e">
        <f>(LOOKUP(C43,'Таблица результатов МД2'!$I$4:$J$204))</f>
        <v>#N/A</v>
      </c>
      <c r="E43" s="1" t="str">
        <f>IFERROR(RANK(C43,C:C,1),"")</f>
        <v/>
      </c>
      <c r="F43" s="1"/>
      <c r="G43" s="2" t="str">
        <f>LOOKUP(C43,'Таблица результатов МД2'!$C$4:$D$13)</f>
        <v>МСМК</v>
      </c>
      <c r="H43" s="2"/>
      <c r="I43" s="1"/>
    </row>
    <row r="44" spans="1:9" ht="15.75" x14ac:dyDescent="0.25">
      <c r="A44" s="1">
        <v>40</v>
      </c>
      <c r="B44" s="5"/>
      <c r="C44" s="4"/>
      <c r="D44" s="3" t="e">
        <f>(LOOKUP(C44,'Таблица результатов МД2'!$I$4:$J$204))</f>
        <v>#N/A</v>
      </c>
      <c r="E44" s="1" t="str">
        <f>IFERROR(RANK(C44,C:C,1),"")</f>
        <v/>
      </c>
      <c r="F44" s="1"/>
      <c r="G44" s="2" t="str">
        <f>LOOKUP(C44,'Таблица результатов МД2'!$C$4:$D$13)</f>
        <v>МСМК</v>
      </c>
      <c r="H44" s="2"/>
      <c r="I44" s="1"/>
    </row>
    <row r="45" spans="1:9" ht="15.75" x14ac:dyDescent="0.25">
      <c r="A45" s="1">
        <v>41</v>
      </c>
      <c r="B45" s="5"/>
      <c r="C45" s="4"/>
      <c r="D45" s="3" t="e">
        <f>(LOOKUP(C45,'Таблица результатов МД2'!$I$4:$J$204))</f>
        <v>#N/A</v>
      </c>
      <c r="E45" s="1" t="str">
        <f>IFERROR(RANK(C45,C:C,1),"")</f>
        <v/>
      </c>
      <c r="F45" s="1"/>
      <c r="G45" s="2" t="str">
        <f>LOOKUP(C45,'Таблица результатов МД2'!$C$4:$D$13)</f>
        <v>МСМК</v>
      </c>
      <c r="H45" s="2"/>
      <c r="I45" s="1"/>
    </row>
    <row r="46" spans="1:9" ht="15.75" x14ac:dyDescent="0.25">
      <c r="A46" s="1">
        <v>42</v>
      </c>
      <c r="B46" s="5"/>
      <c r="C46" s="4"/>
      <c r="D46" s="3" t="e">
        <f>(LOOKUP(C46,'Таблица результатов МД2'!$I$4:$J$204))</f>
        <v>#N/A</v>
      </c>
      <c r="E46" s="1" t="str">
        <f>IFERROR(RANK(C46,C:C,1),"")</f>
        <v/>
      </c>
      <c r="F46" s="1"/>
      <c r="G46" s="2" t="str">
        <f>LOOKUP(C46,'Таблица результатов МД2'!$C$4:$D$13)</f>
        <v>МСМК</v>
      </c>
      <c r="H46" s="2"/>
      <c r="I46" s="1"/>
    </row>
    <row r="47" spans="1:9" ht="15.75" x14ac:dyDescent="0.25">
      <c r="A47" s="1">
        <v>43</v>
      </c>
      <c r="B47" s="5"/>
      <c r="C47" s="4"/>
      <c r="D47" s="3" t="e">
        <f>(LOOKUP(C47,'Таблица результатов МД2'!$I$4:$J$204))</f>
        <v>#N/A</v>
      </c>
      <c r="E47" s="1" t="str">
        <f>IFERROR(RANK(C47,C:C,1),"")</f>
        <v/>
      </c>
      <c r="F47" s="1"/>
      <c r="G47" s="2" t="str">
        <f>LOOKUP(C47,'Таблица результатов МД2'!$C$4:$D$13)</f>
        <v>МСМК</v>
      </c>
      <c r="H47" s="2"/>
      <c r="I47" s="1"/>
    </row>
    <row r="48" spans="1:9" ht="15.75" x14ac:dyDescent="0.25">
      <c r="A48" s="1">
        <v>44</v>
      </c>
      <c r="B48" s="5"/>
      <c r="C48" s="4"/>
      <c r="D48" s="3" t="e">
        <f>(LOOKUP(C48,'Таблица результатов МД2'!$I$4:$J$204))</f>
        <v>#N/A</v>
      </c>
      <c r="E48" s="1" t="str">
        <f>IFERROR(RANK(C48,C:C,1),"")</f>
        <v/>
      </c>
      <c r="F48" s="1"/>
      <c r="G48" s="2" t="str">
        <f>LOOKUP(C48,'Таблица результатов МД2'!$C$4:$D$13)</f>
        <v>МСМК</v>
      </c>
      <c r="H48" s="2"/>
      <c r="I48" s="1"/>
    </row>
    <row r="49" spans="1:9" ht="15.75" x14ac:dyDescent="0.25">
      <c r="A49" s="1">
        <v>45</v>
      </c>
      <c r="B49" s="5"/>
      <c r="C49" s="4"/>
      <c r="D49" s="3" t="e">
        <f>(LOOKUP(C49,'Таблица результатов МД2'!$I$4:$J$204))</f>
        <v>#N/A</v>
      </c>
      <c r="E49" s="1" t="str">
        <f>IFERROR(RANK(C49,C:C,1),"")</f>
        <v/>
      </c>
      <c r="F49" s="1"/>
      <c r="G49" s="2" t="str">
        <f>LOOKUP(C49,'Таблица результатов МД2'!$C$4:$D$13)</f>
        <v>МСМК</v>
      </c>
      <c r="H49" s="2"/>
      <c r="I49" s="1"/>
    </row>
    <row r="50" spans="1:9" ht="15.75" x14ac:dyDescent="0.25">
      <c r="A50" s="1">
        <v>46</v>
      </c>
      <c r="B50" s="5"/>
      <c r="C50" s="4"/>
      <c r="D50" s="3" t="e">
        <f>(LOOKUP(C50,'Таблица результатов МД2'!$I$4:$J$204))</f>
        <v>#N/A</v>
      </c>
      <c r="E50" s="1" t="str">
        <f>IFERROR(RANK(C50,C:C,1),"")</f>
        <v/>
      </c>
      <c r="F50" s="1"/>
      <c r="G50" s="2" t="str">
        <f>LOOKUP(C50,'Таблица результатов МД2'!$C$4:$D$13)</f>
        <v>МСМК</v>
      </c>
      <c r="H50" s="2"/>
      <c r="I50" s="1"/>
    </row>
    <row r="51" spans="1:9" ht="15.75" x14ac:dyDescent="0.25">
      <c r="A51" s="1">
        <v>47</v>
      </c>
      <c r="B51" s="5"/>
      <c r="C51" s="4"/>
      <c r="D51" s="3" t="e">
        <f>(LOOKUP(C51,'Таблица результатов МД2'!$I$4:$J$204))</f>
        <v>#N/A</v>
      </c>
      <c r="E51" s="1" t="str">
        <f>IFERROR(RANK(C51,C:C,1),"")</f>
        <v/>
      </c>
      <c r="F51" s="1"/>
      <c r="G51" s="2" t="str">
        <f>LOOKUP(C51,'Таблица результатов МД2'!$C$4:$D$13)</f>
        <v>МСМК</v>
      </c>
      <c r="H51" s="2"/>
      <c r="I51" s="1"/>
    </row>
    <row r="52" spans="1:9" ht="15.75" x14ac:dyDescent="0.25">
      <c r="A52" s="1">
        <v>48</v>
      </c>
      <c r="B52" s="5"/>
      <c r="C52" s="4"/>
      <c r="D52" s="3" t="e">
        <f>(LOOKUP(C52,'Таблица результатов МД2'!$I$4:$J$204))</f>
        <v>#N/A</v>
      </c>
      <c r="E52" s="1" t="str">
        <f>IFERROR(RANK(C52,C:C,1),"")</f>
        <v/>
      </c>
      <c r="F52" s="1"/>
      <c r="G52" s="2" t="str">
        <f>LOOKUP(C52,'Таблица результатов МД2'!$C$4:$D$13)</f>
        <v>МСМК</v>
      </c>
      <c r="H52" s="2"/>
      <c r="I52" s="1"/>
    </row>
    <row r="53" spans="1:9" ht="15.75" x14ac:dyDescent="0.25">
      <c r="A53" s="1">
        <v>49</v>
      </c>
      <c r="B53" s="5"/>
      <c r="C53" s="4"/>
      <c r="D53" s="3" t="e">
        <f>(LOOKUP(C53,'Таблица результатов МД2'!$I$4:$J$204))</f>
        <v>#N/A</v>
      </c>
      <c r="E53" s="1" t="str">
        <f>IFERROR(RANK(C53,C:C,1),"")</f>
        <v/>
      </c>
      <c r="F53" s="1"/>
      <c r="G53" s="2" t="str">
        <f>LOOKUP(C53,'Таблица результатов МД2'!$C$4:$D$13)</f>
        <v>МСМК</v>
      </c>
      <c r="H53" s="2"/>
      <c r="I53" s="1"/>
    </row>
    <row r="54" spans="1:9" ht="15.75" x14ac:dyDescent="0.25">
      <c r="A54" s="1">
        <v>50</v>
      </c>
      <c r="B54" s="5"/>
      <c r="C54" s="4"/>
      <c r="D54" s="3" t="e">
        <f>(LOOKUP(C54,'Таблица результатов МД2'!$I$4:$J$204))</f>
        <v>#N/A</v>
      </c>
      <c r="E54" s="1" t="str">
        <f>IFERROR(RANK(C54,C:C,1),"")</f>
        <v/>
      </c>
      <c r="F54" s="1"/>
      <c r="G54" s="2" t="str">
        <f>LOOKUP(C54,'Таблица результатов МД2'!$C$4:$D$13)</f>
        <v>МСМК</v>
      </c>
      <c r="H54" s="2"/>
      <c r="I54" s="1"/>
    </row>
    <row r="55" spans="1:9" ht="15.75" x14ac:dyDescent="0.25">
      <c r="A55" s="1">
        <v>51</v>
      </c>
      <c r="B55" s="5"/>
      <c r="C55" s="4"/>
      <c r="D55" s="3" t="e">
        <f>(LOOKUP(C55,'Таблица результатов МД2'!$I$4:$J$204))</f>
        <v>#N/A</v>
      </c>
      <c r="E55" s="1" t="str">
        <f>IFERROR(RANK(C55,C:C,1),"")</f>
        <v/>
      </c>
      <c r="F55" s="1"/>
      <c r="G55" s="2" t="str">
        <f>LOOKUP(C55,'Таблица результатов МД2'!$C$4:$D$13)</f>
        <v>МСМК</v>
      </c>
      <c r="H55" s="2"/>
      <c r="I55" s="1"/>
    </row>
    <row r="56" spans="1:9" ht="15.75" x14ac:dyDescent="0.25">
      <c r="A56" s="1">
        <v>52</v>
      </c>
      <c r="B56" s="5"/>
      <c r="C56" s="4"/>
      <c r="D56" s="3" t="e">
        <f>(LOOKUP(C56,'Таблица результатов МД2'!$I$4:$J$204))</f>
        <v>#N/A</v>
      </c>
      <c r="E56" s="1" t="str">
        <f>IFERROR(RANK(C56,C:C,1),"")</f>
        <v/>
      </c>
      <c r="F56" s="1"/>
      <c r="G56" s="2" t="str">
        <f>LOOKUP(C56,'Таблица результатов МД2'!$C$4:$D$13)</f>
        <v>МСМК</v>
      </c>
      <c r="H56" s="2"/>
      <c r="I56" s="1"/>
    </row>
    <row r="57" spans="1:9" ht="15.75" x14ac:dyDescent="0.25">
      <c r="A57" s="1">
        <v>53</v>
      </c>
      <c r="B57" s="5"/>
      <c r="C57" s="4"/>
      <c r="D57" s="3" t="e">
        <f>(LOOKUP(C57,'Таблица результатов МД2'!$I$4:$J$204))</f>
        <v>#N/A</v>
      </c>
      <c r="E57" s="1" t="str">
        <f>IFERROR(RANK(C57,C:C,1),"")</f>
        <v/>
      </c>
      <c r="F57" s="1"/>
      <c r="G57" s="2" t="str">
        <f>LOOKUP(C57,'Таблица результатов МД2'!$C$4:$D$13)</f>
        <v>МСМК</v>
      </c>
      <c r="H57" s="2"/>
      <c r="I57" s="1"/>
    </row>
    <row r="58" spans="1:9" ht="15.75" x14ac:dyDescent="0.25">
      <c r="A58" s="1">
        <v>54</v>
      </c>
      <c r="B58" s="5"/>
      <c r="C58" s="4"/>
      <c r="D58" s="3" t="e">
        <f>(LOOKUP(C58,'Таблица результатов МД2'!$I$4:$J$204))</f>
        <v>#N/A</v>
      </c>
      <c r="E58" s="1" t="str">
        <f>IFERROR(RANK(C58,C:C,1),"")</f>
        <v/>
      </c>
      <c r="F58" s="1"/>
      <c r="G58" s="2" t="str">
        <f>LOOKUP(C58,'Таблица результатов МД2'!$C$4:$D$13)</f>
        <v>МСМК</v>
      </c>
      <c r="H58" s="2"/>
      <c r="I58" s="1"/>
    </row>
    <row r="59" spans="1:9" ht="15.75" x14ac:dyDescent="0.25">
      <c r="A59" s="1">
        <v>55</v>
      </c>
      <c r="B59" s="5"/>
      <c r="C59" s="4"/>
      <c r="D59" s="3" t="e">
        <f>(LOOKUP(C59,'Таблица результатов МД2'!$I$4:$J$204))</f>
        <v>#N/A</v>
      </c>
      <c r="E59" s="1" t="str">
        <f>IFERROR(RANK(C59,C:C,1),"")</f>
        <v/>
      </c>
      <c r="F59" s="1"/>
      <c r="G59" s="2" t="str">
        <f>LOOKUP(C59,'Таблица результатов МД2'!$C$4:$D$13)</f>
        <v>МСМК</v>
      </c>
      <c r="H59" s="2"/>
      <c r="I59" s="1"/>
    </row>
    <row r="60" spans="1:9" ht="15.75" x14ac:dyDescent="0.25">
      <c r="A60" s="1">
        <v>56</v>
      </c>
      <c r="B60" s="5"/>
      <c r="C60" s="4"/>
      <c r="D60" s="3" t="e">
        <f>(LOOKUP(C60,'Таблица результатов МД2'!$I$4:$J$204))</f>
        <v>#N/A</v>
      </c>
      <c r="E60" s="1" t="str">
        <f>IFERROR(RANK(C60,C:C,1),"")</f>
        <v/>
      </c>
      <c r="F60" s="1"/>
      <c r="G60" s="2" t="str">
        <f>LOOKUP(C60,'Таблица результатов МД2'!$C$4:$D$13)</f>
        <v>МСМК</v>
      </c>
      <c r="H60" s="2"/>
      <c r="I60" s="1"/>
    </row>
    <row r="61" spans="1:9" ht="15.75" x14ac:dyDescent="0.25">
      <c r="A61" s="1">
        <v>57</v>
      </c>
      <c r="B61" s="5"/>
      <c r="C61" s="4"/>
      <c r="D61" s="3" t="e">
        <f>(LOOKUP(C61,'Таблица результатов МД2'!$I$4:$J$204))</f>
        <v>#N/A</v>
      </c>
      <c r="E61" s="1" t="str">
        <f>IFERROR(RANK(C61,C:C,1),"")</f>
        <v/>
      </c>
      <c r="F61" s="1"/>
      <c r="G61" s="2" t="str">
        <f>LOOKUP(C61,'Таблица результатов МД2'!$C$4:$D$13)</f>
        <v>МСМК</v>
      </c>
      <c r="H61" s="2"/>
      <c r="I61" s="1"/>
    </row>
    <row r="62" spans="1:9" ht="15.75" x14ac:dyDescent="0.25">
      <c r="A62" s="1">
        <v>58</v>
      </c>
      <c r="B62" s="5"/>
      <c r="C62" s="4"/>
      <c r="D62" s="3" t="e">
        <f>(LOOKUP(C62,'Таблица результатов МД2'!$I$4:$J$204))</f>
        <v>#N/A</v>
      </c>
      <c r="E62" s="1" t="str">
        <f>IFERROR(RANK(C62,C:C,1),"")</f>
        <v/>
      </c>
      <c r="F62" s="1"/>
      <c r="G62" s="2" t="str">
        <f>LOOKUP(C62,'Таблица результатов МД2'!$C$4:$D$13)</f>
        <v>МСМК</v>
      </c>
      <c r="H62" s="2"/>
      <c r="I62" s="1"/>
    </row>
    <row r="63" spans="1:9" ht="15.75" x14ac:dyDescent="0.25">
      <c r="A63" s="1">
        <v>59</v>
      </c>
      <c r="B63" s="5"/>
      <c r="C63" s="4"/>
      <c r="D63" s="3" t="e">
        <f>(LOOKUP(C63,'Таблица результатов МД2'!$I$4:$J$204))</f>
        <v>#N/A</v>
      </c>
      <c r="E63" s="1" t="str">
        <f>IFERROR(RANK(C63,C:C,1),"")</f>
        <v/>
      </c>
      <c r="F63" s="1"/>
      <c r="G63" s="2" t="str">
        <f>LOOKUP(C63,'Таблица результатов МД2'!$C$4:$D$13)</f>
        <v>МСМК</v>
      </c>
      <c r="H63" s="2"/>
      <c r="I63" s="1"/>
    </row>
    <row r="64" spans="1:9" ht="15.75" x14ac:dyDescent="0.25">
      <c r="A64" s="1">
        <v>60</v>
      </c>
      <c r="B64" s="5"/>
      <c r="C64" s="4"/>
      <c r="D64" s="3" t="e">
        <f>(LOOKUP(C64,'Таблица результатов МД2'!$I$4:$J$204))</f>
        <v>#N/A</v>
      </c>
      <c r="E64" s="1" t="str">
        <f>IFERROR(RANK(C64,C:C,1),"")</f>
        <v/>
      </c>
      <c r="F64" s="1"/>
      <c r="G64" s="2" t="str">
        <f>LOOKUP(C64,'Таблица результатов МД2'!$C$4:$D$13)</f>
        <v>МСМК</v>
      </c>
      <c r="H64" s="2"/>
      <c r="I64" s="1"/>
    </row>
    <row r="65" spans="1:9" ht="15.75" x14ac:dyDescent="0.25">
      <c r="A65" s="1">
        <v>61</v>
      </c>
      <c r="B65" s="5"/>
      <c r="C65" s="4"/>
      <c r="D65" s="3" t="e">
        <f>(LOOKUP(C65,'Таблица результатов МД2'!$I$4:$J$204))</f>
        <v>#N/A</v>
      </c>
      <c r="E65" s="1" t="str">
        <f>IFERROR(RANK(C65,C:C,1),"")</f>
        <v/>
      </c>
      <c r="F65" s="1"/>
      <c r="G65" s="2" t="str">
        <f>LOOKUP(C65,'Таблица результатов МД2'!$C$4:$D$13)</f>
        <v>МСМК</v>
      </c>
      <c r="H65" s="2"/>
      <c r="I65" s="1"/>
    </row>
    <row r="66" spans="1:9" ht="15.75" x14ac:dyDescent="0.25">
      <c r="A66" s="1">
        <v>62</v>
      </c>
      <c r="B66" s="5"/>
      <c r="C66" s="4"/>
      <c r="D66" s="3" t="e">
        <f>(LOOKUP(C66,'Таблица результатов МД2'!$I$4:$J$204))</f>
        <v>#N/A</v>
      </c>
      <c r="E66" s="1" t="str">
        <f>IFERROR(RANK(C66,C:C,1),"")</f>
        <v/>
      </c>
      <c r="F66" s="1"/>
      <c r="G66" s="2" t="str">
        <f>LOOKUP(C66,'Таблица результатов МД2'!$C$4:$D$13)</f>
        <v>МСМК</v>
      </c>
      <c r="H66" s="2"/>
      <c r="I66" s="1"/>
    </row>
    <row r="67" spans="1:9" ht="15.75" x14ac:dyDescent="0.25">
      <c r="A67" s="1">
        <v>63</v>
      </c>
      <c r="B67" s="5"/>
      <c r="C67" s="4"/>
      <c r="D67" s="3" t="e">
        <f>(LOOKUP(C67,'Таблица результатов МД2'!$I$4:$J$204))</f>
        <v>#N/A</v>
      </c>
      <c r="E67" s="1" t="str">
        <f>IFERROR(RANK(C67,C:C,1),"")</f>
        <v/>
      </c>
      <c r="F67" s="1"/>
      <c r="G67" s="2" t="str">
        <f>LOOKUP(C67,'Таблица результатов МД2'!$C$4:$D$13)</f>
        <v>МСМК</v>
      </c>
      <c r="H67" s="2"/>
      <c r="I67" s="1"/>
    </row>
    <row r="68" spans="1:9" ht="15.75" x14ac:dyDescent="0.25">
      <c r="A68" s="1">
        <v>64</v>
      </c>
      <c r="B68" s="5"/>
      <c r="C68" s="4"/>
      <c r="D68" s="3" t="e">
        <f>(LOOKUP(C68,'Таблица результатов МД2'!$I$4:$J$204))</f>
        <v>#N/A</v>
      </c>
      <c r="E68" s="1" t="str">
        <f>IFERROR(RANK(C68,C:C,1),"")</f>
        <v/>
      </c>
      <c r="F68" s="1"/>
      <c r="G68" s="2" t="str">
        <f>LOOKUP(C68,'Таблица результатов МД2'!$C$4:$D$13)</f>
        <v>МСМК</v>
      </c>
      <c r="H68" s="2"/>
      <c r="I68" s="1"/>
    </row>
    <row r="69" spans="1:9" ht="15.75" x14ac:dyDescent="0.25">
      <c r="A69" s="1">
        <v>65</v>
      </c>
      <c r="B69" s="5"/>
      <c r="C69" s="4"/>
      <c r="D69" s="3" t="e">
        <f>(LOOKUP(C69,'Таблица результатов МД2'!$I$4:$J$204))</f>
        <v>#N/A</v>
      </c>
      <c r="E69" s="1" t="str">
        <f>IFERROR(RANK(C69,C:C,1),"")</f>
        <v/>
      </c>
      <c r="F69" s="1"/>
      <c r="G69" s="2" t="str">
        <f>LOOKUP(C69,'Таблица результатов МД2'!$C$4:$D$13)</f>
        <v>МСМК</v>
      </c>
      <c r="H69" s="2"/>
      <c r="I69" s="1"/>
    </row>
    <row r="70" spans="1:9" ht="15.75" x14ac:dyDescent="0.25">
      <c r="A70" s="1">
        <v>66</v>
      </c>
      <c r="B70" s="5"/>
      <c r="C70" s="4"/>
      <c r="D70" s="3" t="e">
        <f>(LOOKUP(C70,'Таблица результатов МД2'!$I$4:$J$204))</f>
        <v>#N/A</v>
      </c>
      <c r="E70" s="1" t="str">
        <f>IFERROR(RANK(C70,C:C,1),"")</f>
        <v/>
      </c>
      <c r="F70" s="1"/>
      <c r="G70" s="2" t="str">
        <f>LOOKUP(C70,'Таблица результатов МД2'!$C$4:$D$13)</f>
        <v>МСМК</v>
      </c>
      <c r="H70" s="2"/>
      <c r="I70" s="1"/>
    </row>
    <row r="71" spans="1:9" ht="15.75" x14ac:dyDescent="0.25">
      <c r="A71" s="1">
        <v>67</v>
      </c>
      <c r="B71" s="5"/>
      <c r="C71" s="4"/>
      <c r="D71" s="3" t="e">
        <f>(LOOKUP(C71,'Таблица результатов МД2'!$I$4:$J$204))</f>
        <v>#N/A</v>
      </c>
      <c r="E71" s="1" t="str">
        <f>IFERROR(RANK(C71,C:C,1),"")</f>
        <v/>
      </c>
      <c r="F71" s="1"/>
      <c r="G71" s="2" t="str">
        <f>LOOKUP(C71,'Таблица результатов МД2'!$C$4:$D$13)</f>
        <v>МСМК</v>
      </c>
      <c r="H71" s="2"/>
      <c r="I71" s="1"/>
    </row>
    <row r="72" spans="1:9" ht="15.75" x14ac:dyDescent="0.25">
      <c r="A72" s="1">
        <v>68</v>
      </c>
      <c r="B72" s="5"/>
      <c r="C72" s="4"/>
      <c r="D72" s="3" t="e">
        <f>(LOOKUP(C72,'Таблица результатов МД2'!$I$4:$J$204))</f>
        <v>#N/A</v>
      </c>
      <c r="E72" s="1" t="str">
        <f>IFERROR(RANK(C72,C:C,1),"")</f>
        <v/>
      </c>
      <c r="F72" s="1"/>
      <c r="G72" s="2" t="str">
        <f>LOOKUP(C72,'Таблица результатов МД2'!$C$4:$D$13)</f>
        <v>МСМК</v>
      </c>
      <c r="H72" s="2"/>
      <c r="I72" s="1"/>
    </row>
    <row r="73" spans="1:9" ht="15.75" x14ac:dyDescent="0.25">
      <c r="A73" s="1">
        <v>69</v>
      </c>
      <c r="B73" s="5"/>
      <c r="C73" s="4"/>
      <c r="D73" s="3" t="e">
        <f>(LOOKUP(C73,'Таблица результатов МД2'!$I$4:$J$204))</f>
        <v>#N/A</v>
      </c>
      <c r="E73" s="1" t="str">
        <f>IFERROR(RANK(C73,C:C,1),"")</f>
        <v/>
      </c>
      <c r="F73" s="1"/>
      <c r="G73" s="2" t="str">
        <f>LOOKUP(C73,'Таблица результатов МД2'!$C$4:$D$13)</f>
        <v>МСМК</v>
      </c>
      <c r="H73" s="2"/>
      <c r="I73" s="1"/>
    </row>
    <row r="74" spans="1:9" ht="15.75" x14ac:dyDescent="0.25">
      <c r="A74" s="1">
        <v>70</v>
      </c>
      <c r="B74" s="5"/>
      <c r="C74" s="4"/>
      <c r="D74" s="3" t="e">
        <f>(LOOKUP(C74,'Таблица результатов МД2'!$I$4:$J$204))</f>
        <v>#N/A</v>
      </c>
      <c r="E74" s="1" t="str">
        <f>IFERROR(RANK(C74,C:C,1),"")</f>
        <v/>
      </c>
      <c r="F74" s="1"/>
      <c r="G74" s="2" t="str">
        <f>LOOKUP(C74,'Таблица результатов МД2'!$C$4:$D$13)</f>
        <v>МСМК</v>
      </c>
      <c r="H74" s="2"/>
      <c r="I74" s="1"/>
    </row>
  </sheetData>
  <mergeCells count="1">
    <mergeCell ref="A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workbookViewId="0">
      <selection activeCell="G15" sqref="G15"/>
    </sheetView>
  </sheetViews>
  <sheetFormatPr defaultRowHeight="15" x14ac:dyDescent="0.25"/>
  <cols>
    <col min="12" max="12" width="8.7109375" customWidth="1"/>
  </cols>
  <sheetData>
    <row r="1" spans="1:12" x14ac:dyDescent="0.25">
      <c r="C1" s="15"/>
      <c r="D1" s="15"/>
      <c r="E1" s="20"/>
      <c r="I1" s="38" t="s">
        <v>24</v>
      </c>
      <c r="J1" s="38"/>
      <c r="K1" s="20"/>
      <c r="L1" s="37" t="s">
        <v>23</v>
      </c>
    </row>
    <row r="2" spans="1:12" x14ac:dyDescent="0.25">
      <c r="A2" s="8"/>
      <c r="B2" s="8"/>
      <c r="C2" s="36"/>
      <c r="D2" s="36"/>
      <c r="E2" s="20"/>
      <c r="I2" s="33" t="s">
        <v>22</v>
      </c>
      <c r="J2" s="35" t="s">
        <v>21</v>
      </c>
      <c r="K2" s="20"/>
      <c r="L2" s="34"/>
    </row>
    <row r="3" spans="1:12" x14ac:dyDescent="0.25">
      <c r="C3" s="25" t="s">
        <v>19</v>
      </c>
      <c r="D3" s="24"/>
      <c r="E3" s="20"/>
      <c r="I3" s="33"/>
      <c r="J3" s="32"/>
      <c r="K3" s="20"/>
      <c r="L3" s="31"/>
    </row>
    <row r="4" spans="1:12" ht="18.75" x14ac:dyDescent="0.3">
      <c r="C4" s="30">
        <v>0</v>
      </c>
      <c r="D4" s="29" t="s">
        <v>10</v>
      </c>
      <c r="E4" s="20"/>
      <c r="I4" s="22">
        <v>21.42</v>
      </c>
      <c r="J4" s="21">
        <v>200</v>
      </c>
      <c r="K4" s="20"/>
      <c r="L4" s="19">
        <f>RANK(C7,C:C,1)</f>
        <v>4</v>
      </c>
    </row>
    <row r="5" spans="1:12" ht="18.75" x14ac:dyDescent="0.3">
      <c r="C5" s="3">
        <v>22.04</v>
      </c>
      <c r="D5" s="29" t="s">
        <v>11</v>
      </c>
      <c r="E5" s="20"/>
      <c r="I5" s="22"/>
      <c r="J5" s="21">
        <v>199</v>
      </c>
      <c r="K5" s="20"/>
      <c r="L5" s="19">
        <f>RANK(C8,C:C,1)</f>
        <v>5</v>
      </c>
    </row>
    <row r="6" spans="1:12" ht="18.75" x14ac:dyDescent="0.3">
      <c r="C6" s="3">
        <v>23.5</v>
      </c>
      <c r="D6" s="29" t="s">
        <v>12</v>
      </c>
      <c r="E6" s="20"/>
      <c r="I6" s="22">
        <v>21.43</v>
      </c>
      <c r="J6" s="21">
        <v>198</v>
      </c>
      <c r="K6" s="20"/>
      <c r="L6" s="19">
        <f>RANK(C9,C:C,1)</f>
        <v>6</v>
      </c>
    </row>
    <row r="7" spans="1:12" ht="18.75" x14ac:dyDescent="0.3">
      <c r="C7" s="3">
        <v>24.25</v>
      </c>
      <c r="D7" s="29" t="s">
        <v>15</v>
      </c>
      <c r="E7" s="20"/>
      <c r="I7" s="22">
        <v>21.44</v>
      </c>
      <c r="J7" s="21">
        <v>197</v>
      </c>
      <c r="K7" s="20"/>
      <c r="L7" s="19">
        <f>RANK(C10,C:C,1)</f>
        <v>7</v>
      </c>
    </row>
    <row r="8" spans="1:12" ht="18.75" x14ac:dyDescent="0.3">
      <c r="C8" s="3">
        <v>25.5</v>
      </c>
      <c r="D8" s="29" t="s">
        <v>14</v>
      </c>
      <c r="E8" s="20"/>
      <c r="I8" s="22"/>
      <c r="J8" s="21">
        <v>196</v>
      </c>
      <c r="K8" s="20"/>
      <c r="L8" s="19">
        <f>RANK(C11,C:C,1)</f>
        <v>8</v>
      </c>
    </row>
    <row r="9" spans="1:12" ht="18.75" x14ac:dyDescent="0.3">
      <c r="C9" s="3">
        <v>27.8</v>
      </c>
      <c r="D9" s="29" t="s">
        <v>13</v>
      </c>
      <c r="E9" s="20"/>
      <c r="I9" s="22">
        <v>21.45</v>
      </c>
      <c r="J9" s="21">
        <v>195</v>
      </c>
      <c r="K9" s="20"/>
      <c r="L9" s="19">
        <f>RANK(C12,C:C,1)</f>
        <v>9</v>
      </c>
    </row>
    <row r="10" spans="1:12" ht="18.75" x14ac:dyDescent="0.3">
      <c r="C10" s="3">
        <v>30</v>
      </c>
      <c r="D10" s="29" t="s">
        <v>18</v>
      </c>
      <c r="E10" s="20"/>
      <c r="I10" s="22">
        <v>21.46</v>
      </c>
      <c r="J10" s="21">
        <v>194</v>
      </c>
      <c r="K10" s="20"/>
      <c r="L10" s="19">
        <f>RANK(C13,C:C,1)</f>
        <v>10</v>
      </c>
    </row>
    <row r="11" spans="1:12" ht="18.75" x14ac:dyDescent="0.3">
      <c r="C11" s="3">
        <v>36</v>
      </c>
      <c r="D11" s="29" t="s">
        <v>17</v>
      </c>
      <c r="E11" s="20"/>
      <c r="I11" s="22"/>
      <c r="J11" s="21">
        <v>193</v>
      </c>
      <c r="K11" s="20"/>
      <c r="L11" s="19" t="e">
        <f>RANK(#REF!,C:C,1)</f>
        <v>#REF!</v>
      </c>
    </row>
    <row r="12" spans="1:12" ht="18.75" x14ac:dyDescent="0.3">
      <c r="C12" s="3">
        <v>46</v>
      </c>
      <c r="D12" s="29" t="s">
        <v>16</v>
      </c>
      <c r="E12" s="20"/>
      <c r="I12" s="22">
        <v>21.47</v>
      </c>
      <c r="J12" s="21">
        <v>192</v>
      </c>
      <c r="K12" s="20"/>
      <c r="L12" s="19">
        <f>RANK(C14,C:C,1)</f>
        <v>1</v>
      </c>
    </row>
    <row r="13" spans="1:12" ht="18.75" x14ac:dyDescent="0.3">
      <c r="C13" s="3">
        <v>56</v>
      </c>
      <c r="D13" s="28" t="s">
        <v>20</v>
      </c>
      <c r="E13" s="20"/>
      <c r="I13" s="22">
        <v>21.48</v>
      </c>
      <c r="J13" s="21">
        <v>191</v>
      </c>
      <c r="K13" s="20"/>
      <c r="L13" s="19">
        <f>RANK(C15,C:C,1)</f>
        <v>1</v>
      </c>
    </row>
    <row r="14" spans="1:12" ht="18.75" x14ac:dyDescent="0.3">
      <c r="C14" s="14"/>
      <c r="D14" s="14"/>
      <c r="E14" s="20"/>
      <c r="I14" s="22"/>
      <c r="J14" s="21">
        <v>190</v>
      </c>
      <c r="K14" s="20"/>
      <c r="L14" s="19">
        <f>RANK(C16,C:C,1)</f>
        <v>1</v>
      </c>
    </row>
    <row r="15" spans="1:12" ht="18.75" x14ac:dyDescent="0.3">
      <c r="C15" s="27"/>
      <c r="D15" s="26"/>
      <c r="E15" s="20"/>
      <c r="I15" s="22">
        <v>21.49</v>
      </c>
      <c r="J15" s="21">
        <v>189</v>
      </c>
      <c r="K15" s="20"/>
      <c r="L15" s="19">
        <f>RANK(C17,C:C,1)</f>
        <v>1</v>
      </c>
    </row>
    <row r="16" spans="1:12" ht="18.75" x14ac:dyDescent="0.3">
      <c r="C16" s="27"/>
      <c r="D16" s="26"/>
      <c r="E16" s="20"/>
      <c r="I16" s="22">
        <v>21.5</v>
      </c>
      <c r="J16" s="21">
        <v>188</v>
      </c>
      <c r="K16" s="20"/>
      <c r="L16" s="19">
        <f>RANK(C18,C:C,1)</f>
        <v>1</v>
      </c>
    </row>
    <row r="17" spans="1:12" ht="18.75" x14ac:dyDescent="0.3">
      <c r="C17" s="27"/>
      <c r="D17" s="26"/>
      <c r="E17" s="20"/>
      <c r="I17" s="22"/>
      <c r="J17" s="21">
        <v>187</v>
      </c>
      <c r="K17" s="20"/>
      <c r="L17" s="19">
        <f>RANK(C19,C:C,1)</f>
        <v>1</v>
      </c>
    </row>
    <row r="18" spans="1:12" ht="18.75" x14ac:dyDescent="0.3">
      <c r="E18" s="20"/>
      <c r="I18" s="22">
        <v>21.51</v>
      </c>
      <c r="J18" s="21">
        <v>186</v>
      </c>
      <c r="K18" s="20"/>
      <c r="L18" s="19">
        <f>RANK(C20,C:C,1)</f>
        <v>1</v>
      </c>
    </row>
    <row r="19" spans="1:12" ht="18.75" x14ac:dyDescent="0.3">
      <c r="E19" s="20"/>
      <c r="I19" s="22">
        <v>21.52</v>
      </c>
      <c r="J19" s="21">
        <v>185</v>
      </c>
      <c r="K19" s="20"/>
      <c r="L19" s="19">
        <f>RANK(C21,C:C,1)</f>
        <v>1</v>
      </c>
    </row>
    <row r="20" spans="1:12" ht="18.75" x14ac:dyDescent="0.3">
      <c r="E20" s="20"/>
      <c r="I20" s="22"/>
      <c r="J20" s="21">
        <v>184</v>
      </c>
      <c r="K20" s="20"/>
      <c r="L20" s="19">
        <f>RANK(C22,C:C,1)</f>
        <v>1</v>
      </c>
    </row>
    <row r="21" spans="1:12" ht="18.75" x14ac:dyDescent="0.3">
      <c r="E21" s="20"/>
      <c r="I21" s="22">
        <v>21.53</v>
      </c>
      <c r="J21" s="21">
        <v>183</v>
      </c>
      <c r="K21" s="20"/>
      <c r="L21" s="19">
        <f>RANK(C23,C:C,1)</f>
        <v>1</v>
      </c>
    </row>
    <row r="22" spans="1:12" ht="18.75" x14ac:dyDescent="0.3">
      <c r="E22" s="20"/>
      <c r="I22" s="22">
        <v>21.54</v>
      </c>
      <c r="J22" s="21">
        <v>182</v>
      </c>
      <c r="K22" s="20"/>
      <c r="L22" s="19">
        <f>RANK(C24,C:C,1)</f>
        <v>1</v>
      </c>
    </row>
    <row r="23" spans="1:12" ht="18.75" x14ac:dyDescent="0.3">
      <c r="E23" s="23"/>
      <c r="I23" s="22">
        <v>21.55</v>
      </c>
      <c r="J23" s="21">
        <v>181</v>
      </c>
      <c r="K23" s="20"/>
      <c r="L23" s="19">
        <f>RANK(C25,C:C,1)</f>
        <v>1</v>
      </c>
    </row>
    <row r="24" spans="1:12" ht="18.75" x14ac:dyDescent="0.3">
      <c r="A24" s="25" t="s">
        <v>19</v>
      </c>
      <c r="B24" s="24"/>
      <c r="E24" s="23"/>
      <c r="I24" s="22"/>
      <c r="J24" s="21">
        <v>180</v>
      </c>
      <c r="K24" s="20"/>
      <c r="L24" s="19">
        <f>RANK(C26,C:C,1)</f>
        <v>1</v>
      </c>
    </row>
    <row r="25" spans="1:12" ht="18.75" x14ac:dyDescent="0.3">
      <c r="A25" s="1">
        <v>36</v>
      </c>
      <c r="B25" s="1" t="s">
        <v>18</v>
      </c>
      <c r="I25" s="22">
        <v>21.56</v>
      </c>
      <c r="J25" s="21">
        <v>179</v>
      </c>
      <c r="K25" s="20"/>
      <c r="L25" s="19">
        <f>RANK(C27,C:C,1)</f>
        <v>1</v>
      </c>
    </row>
    <row r="26" spans="1:12" ht="18.75" x14ac:dyDescent="0.3">
      <c r="A26" s="1">
        <v>46</v>
      </c>
      <c r="B26" s="1" t="s">
        <v>17</v>
      </c>
      <c r="I26" s="22"/>
      <c r="J26" s="21">
        <v>178</v>
      </c>
      <c r="K26" s="20"/>
      <c r="L26" s="19">
        <f>RANK(C28,C:C,1)</f>
        <v>1</v>
      </c>
    </row>
    <row r="27" spans="1:12" ht="18.75" x14ac:dyDescent="0.3">
      <c r="A27" s="1">
        <v>56</v>
      </c>
      <c r="B27" s="1" t="s">
        <v>16</v>
      </c>
      <c r="I27" s="22">
        <v>21.57</v>
      </c>
      <c r="J27" s="21">
        <v>177</v>
      </c>
      <c r="K27" s="20"/>
      <c r="L27" s="19">
        <f>RANK(C29,C:C,1)</f>
        <v>1</v>
      </c>
    </row>
    <row r="28" spans="1:12" ht="18.75" x14ac:dyDescent="0.3">
      <c r="A28" s="1">
        <v>25.5</v>
      </c>
      <c r="B28" s="1" t="s">
        <v>15</v>
      </c>
      <c r="I28" s="22">
        <v>21.58</v>
      </c>
      <c r="J28" s="21">
        <v>176</v>
      </c>
      <c r="K28" s="20"/>
      <c r="L28" s="19">
        <f>RANK(C30,C:C,1)</f>
        <v>1</v>
      </c>
    </row>
    <row r="29" spans="1:12" ht="18.75" x14ac:dyDescent="0.3">
      <c r="A29" s="1">
        <v>27.8</v>
      </c>
      <c r="B29" s="1" t="s">
        <v>14</v>
      </c>
      <c r="I29" s="22">
        <v>21.59</v>
      </c>
      <c r="J29" s="21">
        <v>175</v>
      </c>
      <c r="K29" s="20"/>
      <c r="L29" s="19">
        <f>RANK(C31,C:C,1)</f>
        <v>1</v>
      </c>
    </row>
    <row r="30" spans="1:12" ht="18.75" x14ac:dyDescent="0.3">
      <c r="A30" s="1">
        <v>30</v>
      </c>
      <c r="B30" s="1" t="s">
        <v>13</v>
      </c>
      <c r="I30" s="22">
        <v>21.6</v>
      </c>
      <c r="J30" s="21">
        <v>174</v>
      </c>
      <c r="K30" s="20"/>
      <c r="L30" s="19">
        <f>RANK(C32,C:C,1)</f>
        <v>1</v>
      </c>
    </row>
    <row r="31" spans="1:12" ht="18.75" x14ac:dyDescent="0.3">
      <c r="A31" s="1">
        <v>24.25</v>
      </c>
      <c r="B31" s="1" t="s">
        <v>12</v>
      </c>
      <c r="I31" s="22">
        <v>21.61</v>
      </c>
      <c r="J31" s="21">
        <v>173</v>
      </c>
      <c r="K31" s="20"/>
      <c r="L31" s="19">
        <f>RANK(C33,C:C,1)</f>
        <v>1</v>
      </c>
    </row>
    <row r="32" spans="1:12" ht="18.75" x14ac:dyDescent="0.3">
      <c r="A32" s="1">
        <v>23.5</v>
      </c>
      <c r="B32" s="1" t="s">
        <v>11</v>
      </c>
      <c r="I32" s="22">
        <v>21.63</v>
      </c>
      <c r="J32" s="21">
        <v>172</v>
      </c>
      <c r="K32" s="20"/>
      <c r="L32" s="19">
        <f>RANK(C34,C:C,1)</f>
        <v>1</v>
      </c>
    </row>
    <row r="33" spans="1:12" ht="18.75" x14ac:dyDescent="0.3">
      <c r="A33" s="1">
        <v>22.04</v>
      </c>
      <c r="B33" s="1" t="s">
        <v>10</v>
      </c>
      <c r="I33" s="22">
        <v>21.65</v>
      </c>
      <c r="J33" s="21">
        <v>171</v>
      </c>
      <c r="K33" s="20"/>
      <c r="L33" s="19">
        <f>RANK(C35,C:C,1)</f>
        <v>1</v>
      </c>
    </row>
    <row r="34" spans="1:12" ht="18.75" x14ac:dyDescent="0.3">
      <c r="I34" s="22">
        <v>21.67</v>
      </c>
      <c r="J34" s="21">
        <v>170</v>
      </c>
      <c r="K34" s="20"/>
      <c r="L34" s="19">
        <f>RANK(C36,C:C,1)</f>
        <v>1</v>
      </c>
    </row>
    <row r="35" spans="1:12" ht="18.75" x14ac:dyDescent="0.3">
      <c r="I35" s="22">
        <v>21.69</v>
      </c>
      <c r="J35" s="21">
        <v>169</v>
      </c>
      <c r="K35" s="20"/>
      <c r="L35" s="19">
        <f>RANK(C37,C:C,1)</f>
        <v>1</v>
      </c>
    </row>
    <row r="36" spans="1:12" ht="18.75" x14ac:dyDescent="0.3">
      <c r="I36" s="22">
        <v>21.71</v>
      </c>
      <c r="J36" s="21">
        <v>168</v>
      </c>
      <c r="K36" s="20"/>
      <c r="L36" s="19">
        <f>RANK(C38,C:C,1)</f>
        <v>1</v>
      </c>
    </row>
    <row r="37" spans="1:12" ht="18.75" x14ac:dyDescent="0.3">
      <c r="I37" s="22">
        <v>21.74</v>
      </c>
      <c r="J37" s="21">
        <v>167</v>
      </c>
      <c r="K37" s="20"/>
      <c r="L37" s="19">
        <f>RANK(C39,C:C,1)</f>
        <v>1</v>
      </c>
    </row>
    <row r="38" spans="1:12" ht="18.75" x14ac:dyDescent="0.3">
      <c r="I38" s="22">
        <v>21.76</v>
      </c>
      <c r="J38" s="21">
        <v>166</v>
      </c>
      <c r="K38" s="20"/>
      <c r="L38" s="19">
        <f>RANK(C40,C:C,1)</f>
        <v>1</v>
      </c>
    </row>
    <row r="39" spans="1:12" ht="18.75" x14ac:dyDescent="0.3">
      <c r="I39" s="22">
        <v>21.79</v>
      </c>
      <c r="J39" s="21">
        <v>165</v>
      </c>
      <c r="K39" s="20"/>
      <c r="L39" s="19">
        <f>RANK(C41,C:C,1)</f>
        <v>1</v>
      </c>
    </row>
    <row r="40" spans="1:12" ht="18.75" x14ac:dyDescent="0.3">
      <c r="I40" s="22">
        <v>21.82</v>
      </c>
      <c r="J40" s="21">
        <v>164</v>
      </c>
      <c r="K40" s="20"/>
      <c r="L40" s="19">
        <f>RANK(C42,C:C,1)</f>
        <v>1</v>
      </c>
    </row>
    <row r="41" spans="1:12" ht="18.75" x14ac:dyDescent="0.3">
      <c r="I41" s="22">
        <v>21.85</v>
      </c>
      <c r="J41" s="21">
        <v>163</v>
      </c>
      <c r="K41" s="20"/>
      <c r="L41" s="19">
        <f>RANK(C43,C:C,1)</f>
        <v>1</v>
      </c>
    </row>
    <row r="42" spans="1:12" ht="18.75" x14ac:dyDescent="0.3">
      <c r="I42" s="22">
        <v>21.89</v>
      </c>
      <c r="J42" s="21">
        <v>162</v>
      </c>
      <c r="K42" s="20"/>
      <c r="L42" s="19">
        <f>RANK(C44,C:C,1)</f>
        <v>1</v>
      </c>
    </row>
    <row r="43" spans="1:12" ht="18.75" x14ac:dyDescent="0.3">
      <c r="I43" s="22">
        <v>21.92</v>
      </c>
      <c r="J43" s="21">
        <v>161</v>
      </c>
      <c r="K43" s="20"/>
      <c r="L43" s="19">
        <f>RANK(C45,C:C,1)</f>
        <v>1</v>
      </c>
    </row>
    <row r="44" spans="1:12" ht="18.75" x14ac:dyDescent="0.3">
      <c r="I44" s="22">
        <v>21.96</v>
      </c>
      <c r="J44" s="21">
        <v>160</v>
      </c>
      <c r="K44" s="20"/>
      <c r="L44" s="19">
        <f>RANK(C46,C:C,1)</f>
        <v>1</v>
      </c>
    </row>
    <row r="45" spans="1:12" ht="18.75" x14ac:dyDescent="0.3">
      <c r="I45" s="22">
        <v>22</v>
      </c>
      <c r="J45" s="21">
        <v>159</v>
      </c>
      <c r="K45" s="20"/>
      <c r="L45" s="19">
        <f>RANK(C47,C:C,1)</f>
        <v>1</v>
      </c>
    </row>
    <row r="46" spans="1:12" ht="18.75" x14ac:dyDescent="0.3">
      <c r="I46" s="22">
        <v>22.04</v>
      </c>
      <c r="J46" s="21">
        <v>158</v>
      </c>
      <c r="K46" s="20"/>
      <c r="L46" s="19">
        <f>RANK(C48,C:C,1)</f>
        <v>1</v>
      </c>
    </row>
    <row r="47" spans="1:12" ht="18.75" x14ac:dyDescent="0.3">
      <c r="I47" s="22">
        <v>22.08</v>
      </c>
      <c r="J47" s="21">
        <v>157</v>
      </c>
      <c r="K47" s="20"/>
      <c r="L47" s="19">
        <f>RANK(C49,C:C,1)</f>
        <v>1</v>
      </c>
    </row>
    <row r="48" spans="1:12" ht="18.75" x14ac:dyDescent="0.3">
      <c r="I48" s="22">
        <v>22.13</v>
      </c>
      <c r="J48" s="21">
        <v>156</v>
      </c>
      <c r="K48" s="20"/>
      <c r="L48" s="19">
        <f>RANK(C50,C:C,1)</f>
        <v>1</v>
      </c>
    </row>
    <row r="49" spans="9:12" ht="18.75" x14ac:dyDescent="0.3">
      <c r="I49" s="22">
        <v>22.17</v>
      </c>
      <c r="J49" s="21">
        <v>155</v>
      </c>
      <c r="K49" s="20"/>
      <c r="L49" s="19">
        <f>RANK(C51,C:C,1)</f>
        <v>1</v>
      </c>
    </row>
    <row r="50" spans="9:12" ht="18.75" x14ac:dyDescent="0.3">
      <c r="I50" s="22">
        <v>22.22</v>
      </c>
      <c r="J50" s="21">
        <v>154</v>
      </c>
      <c r="K50" s="20"/>
      <c r="L50" s="19">
        <f>RANK(C52,C:C,1)</f>
        <v>1</v>
      </c>
    </row>
    <row r="51" spans="9:12" ht="18.75" x14ac:dyDescent="0.3">
      <c r="I51" s="22">
        <v>22.27</v>
      </c>
      <c r="J51" s="21">
        <v>153</v>
      </c>
      <c r="K51" s="20"/>
      <c r="L51" s="19">
        <f>RANK(C53,C:C,1)</f>
        <v>1</v>
      </c>
    </row>
    <row r="52" spans="9:12" ht="18.75" x14ac:dyDescent="0.3">
      <c r="I52" s="22">
        <v>22.32</v>
      </c>
      <c r="J52" s="21">
        <v>152</v>
      </c>
      <c r="K52" s="20"/>
      <c r="L52" s="19">
        <f>RANK(C54,C:C,1)</f>
        <v>1</v>
      </c>
    </row>
    <row r="53" spans="9:12" ht="18.75" x14ac:dyDescent="0.3">
      <c r="I53" s="22">
        <v>22.37</v>
      </c>
      <c r="J53" s="21">
        <v>151</v>
      </c>
      <c r="K53" s="20"/>
      <c r="L53" s="19">
        <f>RANK(C55,C:C,1)</f>
        <v>1</v>
      </c>
    </row>
    <row r="54" spans="9:12" ht="18.75" x14ac:dyDescent="0.3">
      <c r="I54" s="22">
        <v>22.43</v>
      </c>
      <c r="J54" s="21">
        <v>150</v>
      </c>
      <c r="K54" s="20"/>
      <c r="L54" s="19">
        <f>RANK(C56,C:C,1)</f>
        <v>1</v>
      </c>
    </row>
    <row r="55" spans="9:12" ht="18.75" x14ac:dyDescent="0.3">
      <c r="I55" s="22">
        <v>22.48</v>
      </c>
      <c r="J55" s="21">
        <v>149</v>
      </c>
      <c r="K55" s="20"/>
      <c r="L55" s="19">
        <f>RANK(C57,C:C,1)</f>
        <v>1</v>
      </c>
    </row>
    <row r="56" spans="9:12" ht="18.75" x14ac:dyDescent="0.3">
      <c r="I56" s="22">
        <v>22.54</v>
      </c>
      <c r="J56" s="21">
        <v>148</v>
      </c>
      <c r="K56" s="20"/>
      <c r="L56" s="19">
        <f>RANK(C58,C:C,1)</f>
        <v>1</v>
      </c>
    </row>
    <row r="57" spans="9:12" ht="18.75" x14ac:dyDescent="0.3">
      <c r="I57" s="22">
        <v>22.6</v>
      </c>
      <c r="J57" s="21">
        <v>147</v>
      </c>
      <c r="K57" s="20"/>
      <c r="L57" s="19">
        <f>RANK(C59,C:C,1)</f>
        <v>1</v>
      </c>
    </row>
    <row r="58" spans="9:12" ht="18.75" x14ac:dyDescent="0.3">
      <c r="I58" s="22">
        <v>22.66</v>
      </c>
      <c r="J58" s="21">
        <v>146</v>
      </c>
      <c r="K58" s="20"/>
      <c r="L58" s="19">
        <f>RANK(C60,C:C,1)</f>
        <v>1</v>
      </c>
    </row>
    <row r="59" spans="9:12" ht="18.75" x14ac:dyDescent="0.3">
      <c r="I59" s="22">
        <v>22.73</v>
      </c>
      <c r="J59" s="21">
        <v>145</v>
      </c>
      <c r="K59" s="20"/>
      <c r="L59" s="19">
        <f>RANK(C61,C:C,1)</f>
        <v>1</v>
      </c>
    </row>
    <row r="60" spans="9:12" ht="18.75" x14ac:dyDescent="0.3">
      <c r="I60" s="22">
        <v>22.79</v>
      </c>
      <c r="J60" s="21">
        <v>144</v>
      </c>
      <c r="K60" s="20"/>
      <c r="L60" s="19">
        <f>RANK(C62,C:C,1)</f>
        <v>1</v>
      </c>
    </row>
    <row r="61" spans="9:12" ht="18.75" x14ac:dyDescent="0.3">
      <c r="I61" s="22">
        <v>22.86</v>
      </c>
      <c r="J61" s="21">
        <v>143</v>
      </c>
      <c r="K61" s="20"/>
      <c r="L61" s="19">
        <f>RANK(C63,C:C,1)</f>
        <v>1</v>
      </c>
    </row>
    <row r="62" spans="9:12" ht="18.75" x14ac:dyDescent="0.3">
      <c r="I62" s="22">
        <v>22.93</v>
      </c>
      <c r="J62" s="21">
        <v>142</v>
      </c>
      <c r="K62" s="20"/>
      <c r="L62" s="19">
        <f>RANK(C64,C:C,1)</f>
        <v>1</v>
      </c>
    </row>
    <row r="63" spans="9:12" ht="18.75" x14ac:dyDescent="0.3">
      <c r="I63" s="22">
        <v>23</v>
      </c>
      <c r="J63" s="21">
        <v>141</v>
      </c>
      <c r="K63" s="20"/>
      <c r="L63" s="19">
        <f>RANK(C65,C:C,1)</f>
        <v>1</v>
      </c>
    </row>
    <row r="64" spans="9:12" ht="18.75" x14ac:dyDescent="0.3">
      <c r="I64" s="22">
        <v>23.07</v>
      </c>
      <c r="J64" s="21">
        <v>140</v>
      </c>
      <c r="K64" s="20"/>
      <c r="L64" s="19">
        <f>RANK(C66,C:C,1)</f>
        <v>1</v>
      </c>
    </row>
    <row r="65" spans="9:12" ht="18.75" x14ac:dyDescent="0.3">
      <c r="I65" s="22">
        <v>23.15</v>
      </c>
      <c r="J65" s="21">
        <v>139</v>
      </c>
      <c r="K65" s="20"/>
      <c r="L65" s="19">
        <f>RANK(C67,C:C,1)</f>
        <v>1</v>
      </c>
    </row>
    <row r="66" spans="9:12" ht="18.75" x14ac:dyDescent="0.3">
      <c r="I66" s="22">
        <v>23.22</v>
      </c>
      <c r="J66" s="21">
        <v>138</v>
      </c>
      <c r="K66" s="20"/>
      <c r="L66" s="19">
        <f>RANK(C68,C:C,1)</f>
        <v>1</v>
      </c>
    </row>
    <row r="67" spans="9:12" ht="18.75" x14ac:dyDescent="0.3">
      <c r="I67" s="22">
        <v>23.3</v>
      </c>
      <c r="J67" s="21">
        <v>137</v>
      </c>
      <c r="K67" s="20"/>
      <c r="L67" s="19">
        <f>RANK(C69,C:C,1)</f>
        <v>1</v>
      </c>
    </row>
    <row r="68" spans="9:12" ht="18.75" x14ac:dyDescent="0.3">
      <c r="I68" s="22">
        <v>23.38</v>
      </c>
      <c r="J68" s="21">
        <v>136</v>
      </c>
      <c r="K68" s="20"/>
      <c r="L68" s="19">
        <f>RANK(C70,C:C,1)</f>
        <v>1</v>
      </c>
    </row>
    <row r="69" spans="9:12" ht="18.75" x14ac:dyDescent="0.3">
      <c r="I69" s="22">
        <v>23.46</v>
      </c>
      <c r="J69" s="21">
        <v>135</v>
      </c>
      <c r="K69" s="20"/>
      <c r="L69" s="19">
        <f>RANK(C71,C:C,1)</f>
        <v>1</v>
      </c>
    </row>
    <row r="70" spans="9:12" ht="18.75" x14ac:dyDescent="0.3">
      <c r="I70" s="22">
        <v>23.54</v>
      </c>
      <c r="J70" s="21">
        <v>134</v>
      </c>
      <c r="K70" s="20"/>
      <c r="L70" s="19">
        <f>RANK(C72,C:C,1)</f>
        <v>1</v>
      </c>
    </row>
    <row r="71" spans="9:12" ht="18.75" x14ac:dyDescent="0.3">
      <c r="I71" s="22">
        <v>23.63</v>
      </c>
      <c r="J71" s="21">
        <v>133</v>
      </c>
      <c r="K71" s="20"/>
      <c r="L71" s="19">
        <f>RANK(C73,C:C,1)</f>
        <v>1</v>
      </c>
    </row>
    <row r="72" spans="9:12" ht="18.75" x14ac:dyDescent="0.3">
      <c r="I72" s="22">
        <v>23.71</v>
      </c>
      <c r="J72" s="21">
        <v>132</v>
      </c>
      <c r="K72" s="20"/>
      <c r="L72" s="19">
        <f>RANK(C74,C:C,1)</f>
        <v>1</v>
      </c>
    </row>
    <row r="73" spans="9:12" ht="18.75" x14ac:dyDescent="0.3">
      <c r="I73" s="22">
        <v>23.8</v>
      </c>
      <c r="J73" s="21">
        <v>131</v>
      </c>
      <c r="K73" s="20"/>
      <c r="L73" s="19">
        <f>RANK(C75,C:C,1)</f>
        <v>1</v>
      </c>
    </row>
    <row r="74" spans="9:12" ht="18.75" x14ac:dyDescent="0.3">
      <c r="I74" s="22">
        <v>23.89</v>
      </c>
      <c r="J74" s="21">
        <v>130</v>
      </c>
      <c r="K74" s="20"/>
      <c r="L74" s="19">
        <f>RANK(C76,C:C,1)</f>
        <v>1</v>
      </c>
    </row>
    <row r="75" spans="9:12" ht="18.75" x14ac:dyDescent="0.3">
      <c r="I75" s="22">
        <v>23.99</v>
      </c>
      <c r="J75" s="21">
        <v>129</v>
      </c>
      <c r="K75" s="20"/>
      <c r="L75" s="19">
        <f>RANK(C77,C:C,1)</f>
        <v>1</v>
      </c>
    </row>
    <row r="76" spans="9:12" ht="18.75" x14ac:dyDescent="0.3">
      <c r="I76" s="22">
        <v>24.08</v>
      </c>
      <c r="J76" s="21">
        <v>128</v>
      </c>
      <c r="K76" s="20"/>
      <c r="L76" s="19">
        <f>RANK(C78,C:C,1)</f>
        <v>1</v>
      </c>
    </row>
    <row r="77" spans="9:12" ht="18.75" x14ac:dyDescent="0.3">
      <c r="I77" s="22">
        <v>24.17</v>
      </c>
      <c r="J77" s="21">
        <v>127</v>
      </c>
      <c r="K77" s="20"/>
      <c r="L77" s="19">
        <f>RANK(C79,C:C,1)</f>
        <v>1</v>
      </c>
    </row>
    <row r="78" spans="9:12" ht="18.75" x14ac:dyDescent="0.3">
      <c r="I78" s="22">
        <v>24.27</v>
      </c>
      <c r="J78" s="21">
        <v>126</v>
      </c>
      <c r="K78" s="20"/>
      <c r="L78" s="19">
        <f>RANK(C80,C:C,1)</f>
        <v>1</v>
      </c>
    </row>
    <row r="79" spans="9:12" ht="18.75" x14ac:dyDescent="0.3">
      <c r="I79" s="22">
        <v>24.37</v>
      </c>
      <c r="J79" s="21">
        <v>125</v>
      </c>
      <c r="K79" s="20"/>
      <c r="L79" s="19">
        <f>RANK(C81,C:C,1)</f>
        <v>1</v>
      </c>
    </row>
    <row r="80" spans="9:12" ht="18.75" x14ac:dyDescent="0.3">
      <c r="I80" s="22">
        <v>24.47</v>
      </c>
      <c r="J80" s="21">
        <v>124</v>
      </c>
      <c r="K80" s="20"/>
      <c r="L80" s="19">
        <f>RANK(C82,C:C,1)</f>
        <v>1</v>
      </c>
    </row>
    <row r="81" spans="9:12" ht="18.75" x14ac:dyDescent="0.3">
      <c r="I81" s="22">
        <v>24.57</v>
      </c>
      <c r="J81" s="21">
        <v>123</v>
      </c>
      <c r="K81" s="20"/>
      <c r="L81" s="19">
        <f>RANK(C83,C:C,1)</f>
        <v>1</v>
      </c>
    </row>
    <row r="82" spans="9:12" ht="18.75" x14ac:dyDescent="0.3">
      <c r="I82" s="22">
        <v>24.68</v>
      </c>
      <c r="J82" s="21">
        <v>122</v>
      </c>
      <c r="K82" s="20"/>
      <c r="L82" s="19">
        <f>RANK(C84,C:C,1)</f>
        <v>1</v>
      </c>
    </row>
    <row r="83" spans="9:12" ht="18.75" x14ac:dyDescent="0.3">
      <c r="I83" s="22">
        <v>24.78</v>
      </c>
      <c r="J83" s="21">
        <v>121</v>
      </c>
      <c r="K83" s="20"/>
      <c r="L83" s="19">
        <f>RANK(C85,C:C,1)</f>
        <v>1</v>
      </c>
    </row>
    <row r="84" spans="9:12" ht="18.75" x14ac:dyDescent="0.3">
      <c r="I84" s="22">
        <v>24.89</v>
      </c>
      <c r="J84" s="21">
        <v>120</v>
      </c>
      <c r="K84" s="20"/>
      <c r="L84" s="19">
        <f>RANK(C86,C:C,1)</f>
        <v>1</v>
      </c>
    </row>
    <row r="85" spans="9:12" ht="18.75" x14ac:dyDescent="0.3">
      <c r="I85" s="22">
        <v>25</v>
      </c>
      <c r="J85" s="21">
        <v>119</v>
      </c>
      <c r="K85" s="20"/>
      <c r="L85" s="19">
        <f>RANK(C87,C:C,1)</f>
        <v>1</v>
      </c>
    </row>
    <row r="86" spans="9:12" ht="18.75" x14ac:dyDescent="0.3">
      <c r="I86" s="22">
        <v>25.11</v>
      </c>
      <c r="J86" s="21">
        <v>118</v>
      </c>
      <c r="K86" s="20"/>
      <c r="L86" s="19">
        <f>RANK(C88,C:C,1)</f>
        <v>1</v>
      </c>
    </row>
    <row r="87" spans="9:12" ht="18.75" x14ac:dyDescent="0.3">
      <c r="I87" s="22">
        <v>25.22</v>
      </c>
      <c r="J87" s="21">
        <v>117</v>
      </c>
      <c r="K87" s="20"/>
      <c r="L87" s="19">
        <f>RANK(C89,C:C,1)</f>
        <v>1</v>
      </c>
    </row>
    <row r="88" spans="9:12" ht="18.75" x14ac:dyDescent="0.3">
      <c r="I88" s="22">
        <v>25.34</v>
      </c>
      <c r="J88" s="21">
        <v>116</v>
      </c>
      <c r="K88" s="20"/>
      <c r="L88" s="19">
        <f>RANK(C90,C:C,1)</f>
        <v>1</v>
      </c>
    </row>
    <row r="89" spans="9:12" ht="18.75" x14ac:dyDescent="0.3">
      <c r="I89" s="22">
        <v>25.46</v>
      </c>
      <c r="J89" s="21">
        <v>115</v>
      </c>
      <c r="K89" s="20"/>
      <c r="L89" s="19">
        <f>RANK(C91,C:C,1)</f>
        <v>1</v>
      </c>
    </row>
    <row r="90" spans="9:12" ht="18.75" x14ac:dyDescent="0.3">
      <c r="I90" s="22">
        <v>25.57</v>
      </c>
      <c r="J90" s="21">
        <v>114</v>
      </c>
      <c r="K90" s="20"/>
      <c r="L90" s="19">
        <f>RANK(C92,C:C,1)</f>
        <v>1</v>
      </c>
    </row>
    <row r="91" spans="9:12" ht="18.75" x14ac:dyDescent="0.3">
      <c r="I91" s="22">
        <v>25.69</v>
      </c>
      <c r="J91" s="21">
        <v>113</v>
      </c>
      <c r="K91" s="20"/>
      <c r="L91" s="19">
        <f>RANK(C93,C:C,1)</f>
        <v>1</v>
      </c>
    </row>
    <row r="92" spans="9:12" ht="18.75" x14ac:dyDescent="0.3">
      <c r="I92" s="22">
        <v>25.82</v>
      </c>
      <c r="J92" s="21">
        <v>112</v>
      </c>
      <c r="K92" s="20"/>
      <c r="L92" s="19">
        <f>RANK(C94,C:C,1)</f>
        <v>1</v>
      </c>
    </row>
    <row r="93" spans="9:12" ht="18.75" x14ac:dyDescent="0.3">
      <c r="I93" s="22">
        <v>25.94</v>
      </c>
      <c r="J93" s="21">
        <v>111</v>
      </c>
      <c r="K93" s="20"/>
      <c r="L93" s="19">
        <f>RANK(C95,C:C,1)</f>
        <v>1</v>
      </c>
    </row>
    <row r="94" spans="9:12" ht="18.75" x14ac:dyDescent="0.3">
      <c r="I94" s="22">
        <v>26.07</v>
      </c>
      <c r="J94" s="21">
        <v>110</v>
      </c>
      <c r="K94" s="20"/>
      <c r="L94" s="19">
        <f>RANK(C96,C:C,1)</f>
        <v>1</v>
      </c>
    </row>
    <row r="95" spans="9:12" ht="18.75" x14ac:dyDescent="0.3">
      <c r="I95" s="22">
        <v>26.19</v>
      </c>
      <c r="J95" s="21">
        <v>109</v>
      </c>
      <c r="K95" s="20"/>
      <c r="L95" s="19">
        <f>RANK(C97,C:C,1)</f>
        <v>1</v>
      </c>
    </row>
    <row r="96" spans="9:12" ht="18.75" x14ac:dyDescent="0.3">
      <c r="I96" s="22">
        <v>26.32</v>
      </c>
      <c r="J96" s="21">
        <v>108</v>
      </c>
      <c r="K96" s="20"/>
      <c r="L96" s="19">
        <f>RANK(C98,C:C,1)</f>
        <v>1</v>
      </c>
    </row>
    <row r="97" spans="9:12" ht="18.75" x14ac:dyDescent="0.3">
      <c r="I97" s="22">
        <v>26.45</v>
      </c>
      <c r="J97" s="21">
        <v>107</v>
      </c>
      <c r="K97" s="20"/>
      <c r="L97" s="19">
        <f>RANK(C99,C:C,1)</f>
        <v>1</v>
      </c>
    </row>
    <row r="98" spans="9:12" ht="18.75" x14ac:dyDescent="0.3">
      <c r="I98" s="22">
        <v>26.58</v>
      </c>
      <c r="J98" s="21">
        <v>106</v>
      </c>
      <c r="K98" s="20"/>
      <c r="L98" s="19">
        <f>RANK(C100,C:C,1)</f>
        <v>1</v>
      </c>
    </row>
    <row r="99" spans="9:12" ht="18.75" x14ac:dyDescent="0.3">
      <c r="I99" s="22">
        <v>26.72</v>
      </c>
      <c r="J99" s="21">
        <v>105</v>
      </c>
      <c r="K99" s="20"/>
      <c r="L99" s="19">
        <f>RANK(C101,C:C,1)</f>
        <v>1</v>
      </c>
    </row>
    <row r="100" spans="9:12" ht="18.75" x14ac:dyDescent="0.3">
      <c r="I100" s="22">
        <v>26.85</v>
      </c>
      <c r="J100" s="21">
        <v>104</v>
      </c>
      <c r="K100" s="20"/>
      <c r="L100" s="19">
        <f>RANK(C102,C:C,1)</f>
        <v>1</v>
      </c>
    </row>
    <row r="101" spans="9:12" ht="18.75" x14ac:dyDescent="0.3">
      <c r="I101" s="22">
        <v>26.99</v>
      </c>
      <c r="J101" s="21">
        <v>103</v>
      </c>
      <c r="K101" s="20"/>
      <c r="L101" s="19">
        <f>RANK(C103,C:C,1)</f>
        <v>1</v>
      </c>
    </row>
    <row r="102" spans="9:12" ht="18.75" x14ac:dyDescent="0.3">
      <c r="I102" s="22">
        <v>27.13</v>
      </c>
      <c r="J102" s="21">
        <v>102</v>
      </c>
      <c r="K102" s="20"/>
      <c r="L102" s="19">
        <f>RANK(C104,C:C,1)</f>
        <v>1</v>
      </c>
    </row>
    <row r="103" spans="9:12" ht="18.75" x14ac:dyDescent="0.3">
      <c r="I103" s="22">
        <v>27.27</v>
      </c>
      <c r="J103" s="21">
        <v>101</v>
      </c>
      <c r="K103" s="20"/>
      <c r="L103" s="19">
        <f>RANK(C105,C:C,1)</f>
        <v>1</v>
      </c>
    </row>
    <row r="104" spans="9:12" ht="18.75" x14ac:dyDescent="0.3">
      <c r="I104" s="22">
        <v>27.42</v>
      </c>
      <c r="J104" s="21">
        <v>100</v>
      </c>
      <c r="K104" s="20"/>
      <c r="L104" s="19">
        <f>RANK(C106,C:C,1)</f>
        <v>1</v>
      </c>
    </row>
    <row r="105" spans="9:12" ht="18.75" x14ac:dyDescent="0.3">
      <c r="I105" s="22">
        <v>27.56</v>
      </c>
      <c r="J105" s="21">
        <v>99</v>
      </c>
      <c r="K105" s="20"/>
      <c r="L105" s="19">
        <f>RANK(C107,C:C,1)</f>
        <v>1</v>
      </c>
    </row>
    <row r="106" spans="9:12" ht="18.75" x14ac:dyDescent="0.3">
      <c r="I106" s="22">
        <v>27.71</v>
      </c>
      <c r="J106" s="21">
        <v>98</v>
      </c>
      <c r="K106" s="20"/>
      <c r="L106" s="19">
        <f>RANK(C108,C:C,1)</f>
        <v>1</v>
      </c>
    </row>
    <row r="107" spans="9:12" ht="18.75" x14ac:dyDescent="0.3">
      <c r="I107" s="22">
        <v>27.86</v>
      </c>
      <c r="J107" s="21">
        <v>97</v>
      </c>
      <c r="K107" s="20"/>
      <c r="L107" s="19">
        <f>RANK(C109,C:C,1)</f>
        <v>1</v>
      </c>
    </row>
    <row r="108" spans="9:12" ht="18.75" x14ac:dyDescent="0.3">
      <c r="I108" s="22">
        <v>28.01</v>
      </c>
      <c r="J108" s="21">
        <v>96</v>
      </c>
      <c r="K108" s="20"/>
      <c r="L108" s="19">
        <f>RANK(C110,C:C,1)</f>
        <v>1</v>
      </c>
    </row>
    <row r="109" spans="9:12" ht="18.75" x14ac:dyDescent="0.3">
      <c r="I109" s="22">
        <v>28.16</v>
      </c>
      <c r="J109" s="21">
        <v>95</v>
      </c>
      <c r="K109" s="20"/>
      <c r="L109" s="19">
        <f>RANK(C111,C:C,1)</f>
        <v>1</v>
      </c>
    </row>
    <row r="110" spans="9:12" ht="18.75" x14ac:dyDescent="0.3">
      <c r="I110" s="22">
        <v>28.31</v>
      </c>
      <c r="J110" s="21">
        <v>94</v>
      </c>
      <c r="K110" s="20"/>
      <c r="L110" s="19">
        <f>RANK(C112,C:C,1)</f>
        <v>1</v>
      </c>
    </row>
    <row r="111" spans="9:12" ht="18.75" x14ac:dyDescent="0.3">
      <c r="I111" s="22">
        <v>28.47</v>
      </c>
      <c r="J111" s="21">
        <v>93</v>
      </c>
      <c r="K111" s="20"/>
      <c r="L111" s="19">
        <f>RANK(C113,C:C,1)</f>
        <v>1</v>
      </c>
    </row>
    <row r="112" spans="9:12" ht="18.75" x14ac:dyDescent="0.3">
      <c r="I112" s="22">
        <v>28.62</v>
      </c>
      <c r="J112" s="21">
        <v>92</v>
      </c>
      <c r="K112" s="20"/>
      <c r="L112" s="19">
        <f>RANK(C114,C:C,1)</f>
        <v>1</v>
      </c>
    </row>
    <row r="113" spans="9:12" ht="18.75" x14ac:dyDescent="0.3">
      <c r="I113" s="22">
        <v>28.78</v>
      </c>
      <c r="J113" s="21">
        <v>91</v>
      </c>
      <c r="K113" s="20"/>
      <c r="L113" s="19">
        <f>RANK(C115,C:C,1)</f>
        <v>1</v>
      </c>
    </row>
    <row r="114" spans="9:12" ht="18.75" x14ac:dyDescent="0.3">
      <c r="I114" s="22">
        <v>28.94</v>
      </c>
      <c r="J114" s="21">
        <v>90</v>
      </c>
      <c r="K114" s="20"/>
      <c r="L114" s="19">
        <f>RANK(C116,C:C,1)</f>
        <v>1</v>
      </c>
    </row>
    <row r="115" spans="9:12" ht="18.75" x14ac:dyDescent="0.3">
      <c r="I115" s="22">
        <v>29.11</v>
      </c>
      <c r="J115" s="21">
        <v>89</v>
      </c>
      <c r="K115" s="20"/>
      <c r="L115" s="19">
        <f>RANK(C117,C:C,1)</f>
        <v>1</v>
      </c>
    </row>
    <row r="116" spans="9:12" ht="18.75" x14ac:dyDescent="0.3">
      <c r="I116" s="22">
        <v>29.27</v>
      </c>
      <c r="J116" s="21">
        <v>88</v>
      </c>
      <c r="K116" s="20"/>
      <c r="L116" s="19">
        <f>RANK(C118,C:C,1)</f>
        <v>1</v>
      </c>
    </row>
    <row r="117" spans="9:12" ht="18.75" x14ac:dyDescent="0.3">
      <c r="I117" s="22">
        <v>29.44</v>
      </c>
      <c r="J117" s="21">
        <v>87</v>
      </c>
      <c r="K117" s="20"/>
      <c r="L117" s="19">
        <f>RANK(C119,C:C,1)</f>
        <v>1</v>
      </c>
    </row>
    <row r="118" spans="9:12" ht="18.75" x14ac:dyDescent="0.3">
      <c r="I118" s="22">
        <v>29.6</v>
      </c>
      <c r="J118" s="21">
        <v>86</v>
      </c>
      <c r="K118" s="20"/>
      <c r="L118" s="19">
        <f>RANK(C120,C:C,1)</f>
        <v>1</v>
      </c>
    </row>
    <row r="119" spans="9:12" ht="18.75" x14ac:dyDescent="0.3">
      <c r="I119" s="22">
        <v>29.77</v>
      </c>
      <c r="J119" s="21">
        <v>85</v>
      </c>
      <c r="K119" s="20"/>
      <c r="L119" s="19">
        <f>RANK(C121,C:C,1)</f>
        <v>1</v>
      </c>
    </row>
    <row r="120" spans="9:12" ht="18.75" x14ac:dyDescent="0.3">
      <c r="I120" s="22">
        <v>29.94</v>
      </c>
      <c r="J120" s="21">
        <v>84</v>
      </c>
      <c r="K120" s="20"/>
      <c r="L120" s="19">
        <f>RANK(C122,C:C,1)</f>
        <v>1</v>
      </c>
    </row>
    <row r="121" spans="9:12" ht="18.75" x14ac:dyDescent="0.3">
      <c r="I121" s="22">
        <v>30.12</v>
      </c>
      <c r="J121" s="21">
        <v>83</v>
      </c>
      <c r="K121" s="20"/>
      <c r="L121" s="19">
        <f>RANK(C123,C:C,1)</f>
        <v>1</v>
      </c>
    </row>
    <row r="122" spans="9:12" ht="18.75" x14ac:dyDescent="0.3">
      <c r="I122" s="22">
        <v>30.29</v>
      </c>
      <c r="J122" s="21">
        <v>82</v>
      </c>
      <c r="K122" s="20"/>
      <c r="L122" s="19">
        <f>RANK(C124,C:C,1)</f>
        <v>1</v>
      </c>
    </row>
    <row r="123" spans="9:12" ht="18.75" x14ac:dyDescent="0.3">
      <c r="I123" s="22">
        <v>30.47</v>
      </c>
      <c r="J123" s="21">
        <v>81</v>
      </c>
      <c r="K123" s="20"/>
      <c r="L123" s="19">
        <f>RANK(C125,C:C,1)</f>
        <v>1</v>
      </c>
    </row>
    <row r="124" spans="9:12" ht="18.75" x14ac:dyDescent="0.3">
      <c r="I124" s="22">
        <v>30.65</v>
      </c>
      <c r="J124" s="21">
        <v>80</v>
      </c>
      <c r="K124" s="20"/>
      <c r="L124" s="19">
        <f>RANK(C126,C:C,1)</f>
        <v>1</v>
      </c>
    </row>
    <row r="125" spans="9:12" ht="18.75" x14ac:dyDescent="0.3">
      <c r="I125" s="22">
        <v>30.83</v>
      </c>
      <c r="J125" s="21">
        <v>79</v>
      </c>
      <c r="K125" s="20"/>
      <c r="L125" s="19">
        <f>RANK(C127,C:C,1)</f>
        <v>1</v>
      </c>
    </row>
    <row r="126" spans="9:12" ht="18.75" x14ac:dyDescent="0.3">
      <c r="I126" s="22">
        <v>31.01</v>
      </c>
      <c r="J126" s="21">
        <v>78</v>
      </c>
      <c r="K126" s="20"/>
      <c r="L126" s="19">
        <f>RANK(C128,C:C,1)</f>
        <v>1</v>
      </c>
    </row>
    <row r="127" spans="9:12" ht="18.75" x14ac:dyDescent="0.3">
      <c r="I127" s="22">
        <v>31.19</v>
      </c>
      <c r="J127" s="21">
        <v>77</v>
      </c>
      <c r="K127" s="20"/>
      <c r="L127" s="19">
        <f>RANK(C129,C:C,1)</f>
        <v>1</v>
      </c>
    </row>
    <row r="128" spans="9:12" ht="18.75" x14ac:dyDescent="0.3">
      <c r="I128" s="22">
        <v>31.38</v>
      </c>
      <c r="J128" s="21">
        <v>76</v>
      </c>
      <c r="K128" s="20"/>
      <c r="L128" s="19">
        <f>RANK(C130,C:C,1)</f>
        <v>1</v>
      </c>
    </row>
    <row r="129" spans="9:12" ht="18.75" x14ac:dyDescent="0.3">
      <c r="I129" s="22">
        <v>31.56</v>
      </c>
      <c r="J129" s="21">
        <v>75</v>
      </c>
      <c r="K129" s="20"/>
      <c r="L129" s="19">
        <f>RANK(C131,C:C,1)</f>
        <v>1</v>
      </c>
    </row>
    <row r="130" spans="9:12" ht="18.75" x14ac:dyDescent="0.3">
      <c r="I130" s="22">
        <v>31.75</v>
      </c>
      <c r="J130" s="21">
        <v>74</v>
      </c>
      <c r="K130" s="20"/>
      <c r="L130" s="19">
        <f>RANK(C132,C:C,1)</f>
        <v>1</v>
      </c>
    </row>
    <row r="131" spans="9:12" ht="18.75" x14ac:dyDescent="0.3">
      <c r="I131" s="22">
        <v>31.94</v>
      </c>
      <c r="J131" s="21">
        <v>73</v>
      </c>
      <c r="K131" s="20"/>
      <c r="L131" s="19">
        <f>RANK(C133,C:C,1)</f>
        <v>1</v>
      </c>
    </row>
    <row r="132" spans="9:12" ht="18.75" x14ac:dyDescent="0.3">
      <c r="I132" s="22">
        <v>32.14</v>
      </c>
      <c r="J132" s="21">
        <v>72</v>
      </c>
      <c r="K132" s="20"/>
      <c r="L132" s="19">
        <f>RANK(C134,C:C,1)</f>
        <v>1</v>
      </c>
    </row>
    <row r="133" spans="9:12" ht="18.75" x14ac:dyDescent="0.3">
      <c r="I133" s="22">
        <v>32.33</v>
      </c>
      <c r="J133" s="21">
        <v>71</v>
      </c>
      <c r="K133" s="20"/>
      <c r="L133" s="19">
        <f>RANK(C135,C:C,1)</f>
        <v>1</v>
      </c>
    </row>
    <row r="134" spans="9:12" ht="18.75" x14ac:dyDescent="0.3">
      <c r="I134" s="22">
        <v>32.53</v>
      </c>
      <c r="J134" s="21">
        <v>70</v>
      </c>
      <c r="K134" s="20"/>
      <c r="L134" s="19">
        <f>RANK(C136,C:C,1)</f>
        <v>1</v>
      </c>
    </row>
    <row r="135" spans="9:12" ht="18.75" x14ac:dyDescent="0.3">
      <c r="I135" s="22">
        <v>32.72</v>
      </c>
      <c r="J135" s="21">
        <v>69</v>
      </c>
      <c r="K135" s="20"/>
      <c r="L135" s="19">
        <f>RANK(C137,C:C,1)</f>
        <v>1</v>
      </c>
    </row>
    <row r="136" spans="9:12" ht="18.75" x14ac:dyDescent="0.3">
      <c r="I136" s="22">
        <v>32.92</v>
      </c>
      <c r="J136" s="21">
        <v>68</v>
      </c>
      <c r="K136" s="20"/>
      <c r="L136" s="19">
        <f>RANK(C138,C:C,1)</f>
        <v>1</v>
      </c>
    </row>
    <row r="137" spans="9:12" ht="18.75" x14ac:dyDescent="0.3">
      <c r="I137" s="22">
        <v>33.119999999999997</v>
      </c>
      <c r="J137" s="21">
        <v>67</v>
      </c>
      <c r="K137" s="20"/>
      <c r="L137" s="19">
        <f>RANK(C139,C:C,1)</f>
        <v>1</v>
      </c>
    </row>
    <row r="138" spans="9:12" ht="18.75" x14ac:dyDescent="0.3">
      <c r="I138" s="22">
        <v>33.33</v>
      </c>
      <c r="J138" s="21">
        <v>66</v>
      </c>
      <c r="K138" s="20"/>
      <c r="L138" s="19">
        <f>RANK(C140,C:C,1)</f>
        <v>1</v>
      </c>
    </row>
    <row r="139" spans="9:12" ht="18.75" x14ac:dyDescent="0.3">
      <c r="I139" s="22">
        <v>33.53</v>
      </c>
      <c r="J139" s="21">
        <v>65</v>
      </c>
      <c r="K139" s="20"/>
      <c r="L139" s="19">
        <f>RANK(C141,C:C,1)</f>
        <v>1</v>
      </c>
    </row>
    <row r="140" spans="9:12" ht="18.75" x14ac:dyDescent="0.3">
      <c r="I140" s="22">
        <v>33.74</v>
      </c>
      <c r="J140" s="21">
        <v>64</v>
      </c>
      <c r="K140" s="20"/>
      <c r="L140" s="19">
        <f>RANK(C142,C:C,1)</f>
        <v>1</v>
      </c>
    </row>
    <row r="141" spans="9:12" ht="18.75" x14ac:dyDescent="0.3">
      <c r="I141" s="22">
        <v>33.950000000000003</v>
      </c>
      <c r="J141" s="21">
        <v>63</v>
      </c>
      <c r="K141" s="20"/>
      <c r="L141" s="19">
        <f>RANK(C143,C:C,1)</f>
        <v>1</v>
      </c>
    </row>
    <row r="142" spans="9:12" ht="18.75" x14ac:dyDescent="0.3">
      <c r="I142" s="22">
        <v>34.159999999999997</v>
      </c>
      <c r="J142" s="21">
        <v>62</v>
      </c>
      <c r="K142" s="20"/>
      <c r="L142" s="19">
        <f>RANK(C144,C:C,1)</f>
        <v>1</v>
      </c>
    </row>
    <row r="143" spans="9:12" ht="18.75" x14ac:dyDescent="0.3">
      <c r="I143" s="22">
        <v>34.369999999999997</v>
      </c>
      <c r="J143" s="21">
        <v>61</v>
      </c>
      <c r="K143" s="20"/>
      <c r="L143" s="19">
        <f>RANK(C145,C:C,1)</f>
        <v>1</v>
      </c>
    </row>
    <row r="144" spans="9:12" ht="18.75" x14ac:dyDescent="0.3">
      <c r="I144" s="22">
        <v>34.58</v>
      </c>
      <c r="J144" s="21">
        <v>60</v>
      </c>
      <c r="K144" s="20"/>
      <c r="L144" s="19">
        <f>RANK(C146,C:C,1)</f>
        <v>1</v>
      </c>
    </row>
    <row r="145" spans="9:12" ht="18.75" x14ac:dyDescent="0.3">
      <c r="I145" s="22">
        <v>34.799999999999997</v>
      </c>
      <c r="J145" s="21">
        <v>59</v>
      </c>
      <c r="K145" s="20"/>
      <c r="L145" s="19">
        <f>RANK(C147,C:C,1)</f>
        <v>1</v>
      </c>
    </row>
    <row r="146" spans="9:12" ht="18.75" x14ac:dyDescent="0.3">
      <c r="I146" s="22">
        <v>35.01</v>
      </c>
      <c r="J146" s="21">
        <v>58</v>
      </c>
      <c r="K146" s="20"/>
      <c r="L146" s="19">
        <f>RANK(C148,C:C,1)</f>
        <v>1</v>
      </c>
    </row>
    <row r="147" spans="9:12" ht="18.75" x14ac:dyDescent="0.3">
      <c r="I147" s="22">
        <v>35.229999999999997</v>
      </c>
      <c r="J147" s="21">
        <v>57</v>
      </c>
      <c r="K147" s="20"/>
      <c r="L147" s="19">
        <f>RANK(C149,C:C,1)</f>
        <v>1</v>
      </c>
    </row>
    <row r="148" spans="9:12" ht="18.75" x14ac:dyDescent="0.3">
      <c r="I148" s="22">
        <v>35.450000000000003</v>
      </c>
      <c r="J148" s="21">
        <v>56</v>
      </c>
      <c r="K148" s="20"/>
      <c r="L148" s="19">
        <f>RANK(C150,C:C,1)</f>
        <v>1</v>
      </c>
    </row>
    <row r="149" spans="9:12" ht="18.75" x14ac:dyDescent="0.3">
      <c r="I149" s="22">
        <v>35.68</v>
      </c>
      <c r="J149" s="21">
        <v>55</v>
      </c>
      <c r="K149" s="20"/>
      <c r="L149" s="19">
        <f>RANK(C151,C:C,1)</f>
        <v>1</v>
      </c>
    </row>
    <row r="150" spans="9:12" ht="18.75" x14ac:dyDescent="0.3">
      <c r="I150" s="22">
        <v>35.93</v>
      </c>
      <c r="J150" s="21">
        <v>54</v>
      </c>
      <c r="K150" s="20"/>
      <c r="L150" s="19">
        <f>RANK(C152,C:C,1)</f>
        <v>1</v>
      </c>
    </row>
    <row r="151" spans="9:12" ht="18.75" x14ac:dyDescent="0.3">
      <c r="I151" s="22">
        <v>36.130000000000003</v>
      </c>
      <c r="J151" s="21">
        <v>53</v>
      </c>
      <c r="K151" s="20"/>
      <c r="L151" s="19">
        <f>RANK(C153,C:C,1)</f>
        <v>1</v>
      </c>
    </row>
    <row r="152" spans="9:12" ht="18.75" x14ac:dyDescent="0.3">
      <c r="I152" s="22">
        <v>36.35</v>
      </c>
      <c r="J152" s="21">
        <v>52</v>
      </c>
      <c r="K152" s="20"/>
      <c r="L152" s="19">
        <f>RANK(C154,C:C,1)</f>
        <v>1</v>
      </c>
    </row>
    <row r="153" spans="9:12" ht="18.75" x14ac:dyDescent="0.3">
      <c r="I153" s="22">
        <v>36.58</v>
      </c>
      <c r="J153" s="21">
        <v>51</v>
      </c>
      <c r="K153" s="20"/>
      <c r="L153" s="19">
        <f>RANK(C155,C:C,1)</f>
        <v>1</v>
      </c>
    </row>
    <row r="154" spans="9:12" ht="18.75" x14ac:dyDescent="0.3">
      <c r="I154" s="22">
        <v>36.82</v>
      </c>
      <c r="J154" s="21">
        <v>50</v>
      </c>
      <c r="K154" s="20"/>
      <c r="L154" s="19">
        <f>RANK(C156,C:C,1)</f>
        <v>1</v>
      </c>
    </row>
    <row r="155" spans="9:12" ht="18.75" x14ac:dyDescent="0.3">
      <c r="I155" s="22">
        <v>37.049999999999997</v>
      </c>
      <c r="J155" s="21">
        <v>49</v>
      </c>
      <c r="K155" s="20"/>
      <c r="L155" s="19">
        <f>RANK(C157,C:C,1)</f>
        <v>1</v>
      </c>
    </row>
    <row r="156" spans="9:12" ht="18.75" x14ac:dyDescent="0.3">
      <c r="I156" s="22">
        <v>37.28</v>
      </c>
      <c r="J156" s="21">
        <v>48</v>
      </c>
      <c r="K156" s="20"/>
      <c r="L156" s="19">
        <f>RANK(C158,C:C,1)</f>
        <v>1</v>
      </c>
    </row>
    <row r="157" spans="9:12" ht="18.75" x14ac:dyDescent="0.3">
      <c r="I157" s="22">
        <v>37.520000000000003</v>
      </c>
      <c r="J157" s="21">
        <v>47</v>
      </c>
      <c r="K157" s="20"/>
      <c r="L157" s="19">
        <f>RANK(C159,C:C,1)</f>
        <v>1</v>
      </c>
    </row>
    <row r="158" spans="9:12" ht="18.75" x14ac:dyDescent="0.3">
      <c r="I158" s="22">
        <v>37.76</v>
      </c>
      <c r="J158" s="21">
        <v>46</v>
      </c>
      <c r="K158" s="20"/>
      <c r="L158" s="19">
        <f>RANK(C160,C:C,1)</f>
        <v>1</v>
      </c>
    </row>
    <row r="159" spans="9:12" ht="18.75" x14ac:dyDescent="0.3">
      <c r="I159" s="22">
        <v>38</v>
      </c>
      <c r="J159" s="21">
        <v>45</v>
      </c>
      <c r="K159" s="20"/>
      <c r="L159" s="19">
        <f>RANK(C161,C:C,1)</f>
        <v>1</v>
      </c>
    </row>
    <row r="160" spans="9:12" ht="18.75" x14ac:dyDescent="0.3">
      <c r="I160" s="22">
        <v>38.24</v>
      </c>
      <c r="J160" s="21">
        <v>44</v>
      </c>
      <c r="K160" s="20"/>
      <c r="L160" s="19">
        <f>RANK(C162,C:C,1)</f>
        <v>1</v>
      </c>
    </row>
    <row r="161" spans="9:12" ht="18.75" x14ac:dyDescent="0.3">
      <c r="I161" s="22">
        <v>38.479999999999997</v>
      </c>
      <c r="J161" s="21">
        <v>43</v>
      </c>
      <c r="K161" s="20"/>
      <c r="L161" s="19">
        <f>RANK(C163,C:C,1)</f>
        <v>1</v>
      </c>
    </row>
    <row r="162" spans="9:12" ht="18.75" x14ac:dyDescent="0.3">
      <c r="I162" s="22">
        <v>38.729999999999997</v>
      </c>
      <c r="J162" s="21">
        <v>42</v>
      </c>
      <c r="K162" s="20"/>
      <c r="L162" s="19">
        <f>RANK(C164,C:C,1)</f>
        <v>1</v>
      </c>
    </row>
    <row r="163" spans="9:12" ht="18.75" x14ac:dyDescent="0.3">
      <c r="I163" s="22">
        <v>38.979999999999997</v>
      </c>
      <c r="J163" s="21">
        <v>41</v>
      </c>
      <c r="K163" s="20"/>
      <c r="L163" s="19">
        <f>RANK(C165,C:C,1)</f>
        <v>1</v>
      </c>
    </row>
    <row r="164" spans="9:12" ht="18.75" x14ac:dyDescent="0.3">
      <c r="I164" s="22">
        <v>39.22</v>
      </c>
      <c r="J164" s="21">
        <v>40</v>
      </c>
      <c r="K164" s="20"/>
      <c r="L164" s="19">
        <f>RANK(C166,C:C,1)</f>
        <v>1</v>
      </c>
    </row>
    <row r="165" spans="9:12" ht="18.75" x14ac:dyDescent="0.3">
      <c r="I165" s="22">
        <v>39.47</v>
      </c>
      <c r="J165" s="21">
        <v>39</v>
      </c>
      <c r="K165" s="20"/>
      <c r="L165" s="19">
        <f>RANK(C167,C:C,1)</f>
        <v>1</v>
      </c>
    </row>
    <row r="166" spans="9:12" ht="18.75" x14ac:dyDescent="0.3">
      <c r="I166" s="22">
        <v>39.729999999999997</v>
      </c>
      <c r="J166" s="21">
        <v>38</v>
      </c>
      <c r="K166" s="20"/>
      <c r="L166" s="19">
        <f>RANK(C168,C:C,1)</f>
        <v>1</v>
      </c>
    </row>
    <row r="167" spans="9:12" ht="18.75" x14ac:dyDescent="0.3">
      <c r="I167" s="22">
        <v>39.979999999999997</v>
      </c>
      <c r="J167" s="21">
        <v>37</v>
      </c>
      <c r="K167" s="20"/>
      <c r="L167" s="19">
        <f>RANK(C169,C:C,1)</f>
        <v>1</v>
      </c>
    </row>
    <row r="168" spans="9:12" ht="18.75" x14ac:dyDescent="0.3">
      <c r="I168" s="22">
        <v>40.24</v>
      </c>
      <c r="J168" s="21">
        <v>36</v>
      </c>
      <c r="K168" s="20"/>
      <c r="L168" s="19">
        <f>RANK(C170,C:C,1)</f>
        <v>1</v>
      </c>
    </row>
    <row r="169" spans="9:12" ht="18.75" x14ac:dyDescent="0.3">
      <c r="I169" s="22">
        <v>40.49</v>
      </c>
      <c r="J169" s="21">
        <v>35</v>
      </c>
      <c r="K169" s="20"/>
      <c r="L169" s="19">
        <f>RANK(C171,C:C,1)</f>
        <v>1</v>
      </c>
    </row>
    <row r="170" spans="9:12" ht="18.75" x14ac:dyDescent="0.3">
      <c r="I170" s="22">
        <v>40.75</v>
      </c>
      <c r="J170" s="21">
        <v>34</v>
      </c>
      <c r="K170" s="20"/>
      <c r="L170" s="19">
        <f>RANK(C172,C:C,1)</f>
        <v>1</v>
      </c>
    </row>
    <row r="171" spans="9:12" ht="18.75" x14ac:dyDescent="0.3">
      <c r="I171" s="22">
        <v>41.02</v>
      </c>
      <c r="J171" s="21">
        <v>33</v>
      </c>
      <c r="K171" s="20"/>
      <c r="L171" s="19">
        <f>RANK(C173,C:C,1)</f>
        <v>1</v>
      </c>
    </row>
    <row r="172" spans="9:12" ht="18.75" x14ac:dyDescent="0.3">
      <c r="I172" s="22">
        <v>41.05</v>
      </c>
      <c r="J172" s="21">
        <v>32</v>
      </c>
      <c r="K172" s="20"/>
      <c r="L172" s="19">
        <f>RANK(C174,C:C,1)</f>
        <v>1</v>
      </c>
    </row>
    <row r="173" spans="9:12" ht="18.75" x14ac:dyDescent="0.3">
      <c r="I173" s="22">
        <v>41.54</v>
      </c>
      <c r="J173" s="21">
        <v>31</v>
      </c>
      <c r="K173" s="20"/>
      <c r="L173" s="19">
        <f>RANK(C175,C:C,1)</f>
        <v>1</v>
      </c>
    </row>
    <row r="174" spans="9:12" ht="18.75" x14ac:dyDescent="0.3">
      <c r="I174" s="22">
        <v>41.81</v>
      </c>
      <c r="J174" s="21">
        <v>30</v>
      </c>
      <c r="K174" s="20"/>
      <c r="L174" s="19">
        <f>RANK(C176,C:C,1)</f>
        <v>1</v>
      </c>
    </row>
    <row r="175" spans="9:12" ht="18.75" x14ac:dyDescent="0.3">
      <c r="I175" s="22">
        <v>42.08</v>
      </c>
      <c r="J175" s="21">
        <v>29</v>
      </c>
      <c r="K175" s="20"/>
      <c r="L175" s="19">
        <f>RANK(C177,C:C,1)</f>
        <v>1</v>
      </c>
    </row>
    <row r="176" spans="9:12" ht="18.75" x14ac:dyDescent="0.3">
      <c r="I176" s="22">
        <v>42.35</v>
      </c>
      <c r="J176" s="21">
        <v>28</v>
      </c>
      <c r="K176" s="20"/>
      <c r="L176" s="19">
        <f>RANK(C178,C:C,1)</f>
        <v>1</v>
      </c>
    </row>
    <row r="177" spans="9:12" ht="18.75" x14ac:dyDescent="0.3">
      <c r="I177" s="22">
        <v>42.62</v>
      </c>
      <c r="J177" s="21">
        <v>27</v>
      </c>
      <c r="K177" s="20"/>
      <c r="L177" s="19">
        <f>RANK(C179,C:C,1)</f>
        <v>1</v>
      </c>
    </row>
    <row r="178" spans="9:12" ht="18.75" x14ac:dyDescent="0.3">
      <c r="I178" s="22">
        <v>42.89</v>
      </c>
      <c r="J178" s="21">
        <v>26</v>
      </c>
      <c r="K178" s="20"/>
      <c r="L178" s="19">
        <f>RANK(C180,C:C,1)</f>
        <v>1</v>
      </c>
    </row>
    <row r="179" spans="9:12" ht="18.75" x14ac:dyDescent="0.3">
      <c r="I179" s="22">
        <v>43.17</v>
      </c>
      <c r="J179" s="21">
        <v>25</v>
      </c>
      <c r="K179" s="20"/>
      <c r="L179" s="19">
        <f>RANK(C181,C:C,1)</f>
        <v>1</v>
      </c>
    </row>
    <row r="180" spans="9:12" ht="18.75" x14ac:dyDescent="0.3">
      <c r="I180" s="22">
        <v>43.45</v>
      </c>
      <c r="J180" s="21">
        <v>24</v>
      </c>
      <c r="K180" s="20"/>
      <c r="L180" s="19">
        <f>RANK(C182,C:C,1)</f>
        <v>1</v>
      </c>
    </row>
    <row r="181" spans="9:12" ht="18.75" x14ac:dyDescent="0.3">
      <c r="I181" s="22">
        <v>43.72</v>
      </c>
      <c r="J181" s="21">
        <v>23</v>
      </c>
      <c r="K181" s="20"/>
      <c r="L181" s="19">
        <f>RANK(C183,C:C,1)</f>
        <v>1</v>
      </c>
    </row>
    <row r="182" spans="9:12" ht="18.75" x14ac:dyDescent="0.3">
      <c r="I182" s="22">
        <v>44.01</v>
      </c>
      <c r="J182" s="21">
        <v>22</v>
      </c>
      <c r="K182" s="20"/>
      <c r="L182" s="19">
        <f>RANK(C184,C:C,1)</f>
        <v>1</v>
      </c>
    </row>
    <row r="183" spans="9:12" ht="18.75" x14ac:dyDescent="0.3">
      <c r="I183" s="22">
        <v>44.29</v>
      </c>
      <c r="J183" s="21">
        <v>21</v>
      </c>
      <c r="K183" s="20"/>
      <c r="L183" s="19">
        <f>RANK(C185,C:C,1)</f>
        <v>1</v>
      </c>
    </row>
    <row r="184" spans="9:12" ht="18.75" x14ac:dyDescent="0.3">
      <c r="I184" s="22">
        <v>44.57</v>
      </c>
      <c r="J184" s="21">
        <v>20</v>
      </c>
      <c r="K184" s="20"/>
      <c r="L184" s="19">
        <f>RANK(C186,C:C,1)</f>
        <v>1</v>
      </c>
    </row>
    <row r="185" spans="9:12" ht="18.75" x14ac:dyDescent="0.3">
      <c r="I185" s="22">
        <v>45.01</v>
      </c>
      <c r="J185" s="21">
        <v>19</v>
      </c>
      <c r="K185" s="20"/>
      <c r="L185" s="19">
        <f>RANK(C187,C:C,1)</f>
        <v>1</v>
      </c>
    </row>
    <row r="186" spans="9:12" ht="18.75" x14ac:dyDescent="0.3">
      <c r="I186" s="22">
        <v>45.45</v>
      </c>
      <c r="J186" s="21">
        <v>18</v>
      </c>
      <c r="K186" s="20"/>
      <c r="L186" s="19">
        <f>RANK(C188,C:C,1)</f>
        <v>1</v>
      </c>
    </row>
    <row r="187" spans="9:12" ht="18.75" x14ac:dyDescent="0.3">
      <c r="I187" s="22">
        <v>45.89</v>
      </c>
      <c r="J187" s="21">
        <v>17</v>
      </c>
      <c r="K187" s="20"/>
      <c r="L187" s="19">
        <f>RANK(C189,C:C,1)</f>
        <v>1</v>
      </c>
    </row>
    <row r="188" spans="9:12" ht="18.75" x14ac:dyDescent="0.3">
      <c r="I188" s="22">
        <v>46.33</v>
      </c>
      <c r="J188" s="21">
        <v>16</v>
      </c>
      <c r="K188" s="20"/>
      <c r="L188" s="19">
        <f>RANK(C190,C:C,1)</f>
        <v>1</v>
      </c>
    </row>
    <row r="189" spans="9:12" ht="18.75" x14ac:dyDescent="0.3">
      <c r="I189" s="22">
        <v>46.77</v>
      </c>
      <c r="J189" s="21">
        <v>15</v>
      </c>
      <c r="K189" s="20"/>
      <c r="L189" s="19">
        <f>RANK(C191,C:C,1)</f>
        <v>1</v>
      </c>
    </row>
    <row r="190" spans="9:12" ht="18.75" x14ac:dyDescent="0.3">
      <c r="I190" s="22">
        <v>47.21</v>
      </c>
      <c r="J190" s="21">
        <v>14</v>
      </c>
      <c r="K190" s="20"/>
      <c r="L190" s="19">
        <f>RANK(C192,C:C,1)</f>
        <v>1</v>
      </c>
    </row>
    <row r="191" spans="9:12" ht="18.75" x14ac:dyDescent="0.3">
      <c r="I191" s="22">
        <v>47.65</v>
      </c>
      <c r="J191" s="21">
        <v>13</v>
      </c>
      <c r="K191" s="20"/>
      <c r="L191" s="19">
        <f>RANK(C193,C:C,1)</f>
        <v>1</v>
      </c>
    </row>
    <row r="192" spans="9:12" ht="18.75" x14ac:dyDescent="0.3">
      <c r="I192" s="22">
        <v>48.09</v>
      </c>
      <c r="J192" s="21">
        <v>12</v>
      </c>
      <c r="K192" s="20"/>
      <c r="L192" s="19">
        <f>RANK(C194,C:C,1)</f>
        <v>1</v>
      </c>
    </row>
    <row r="193" spans="9:12" ht="18.75" x14ac:dyDescent="0.3">
      <c r="I193" s="22">
        <v>48.53</v>
      </c>
      <c r="J193" s="21">
        <v>11</v>
      </c>
      <c r="K193" s="20"/>
      <c r="L193" s="19">
        <f>RANK(C195,C:C,1)</f>
        <v>1</v>
      </c>
    </row>
    <row r="194" spans="9:12" ht="18.75" x14ac:dyDescent="0.3">
      <c r="I194" s="22">
        <v>48.97</v>
      </c>
      <c r="J194" s="21">
        <v>10</v>
      </c>
      <c r="K194" s="20"/>
      <c r="L194" s="19">
        <f>RANK(C196,C:C,1)</f>
        <v>1</v>
      </c>
    </row>
    <row r="195" spans="9:12" ht="18.75" x14ac:dyDescent="0.3">
      <c r="I195" s="22">
        <v>49.41</v>
      </c>
      <c r="J195" s="21">
        <v>9</v>
      </c>
      <c r="K195" s="20"/>
      <c r="L195" s="19">
        <f>RANK(C197,C:C,1)</f>
        <v>1</v>
      </c>
    </row>
    <row r="196" spans="9:12" ht="18.75" x14ac:dyDescent="0.3">
      <c r="I196" s="22">
        <v>49.85</v>
      </c>
      <c r="J196" s="21">
        <v>8</v>
      </c>
      <c r="K196" s="20"/>
      <c r="L196" s="19">
        <f>RANK(C198,C:C,1)</f>
        <v>1</v>
      </c>
    </row>
    <row r="197" spans="9:12" ht="18.75" x14ac:dyDescent="0.3">
      <c r="I197" s="22">
        <v>50.29</v>
      </c>
      <c r="J197" s="21">
        <v>7</v>
      </c>
      <c r="K197" s="20"/>
      <c r="L197" s="19">
        <f>RANK(C199,C:C,1)</f>
        <v>1</v>
      </c>
    </row>
    <row r="198" spans="9:12" ht="18.75" x14ac:dyDescent="0.3">
      <c r="I198" s="22">
        <v>50.74</v>
      </c>
      <c r="J198" s="21">
        <v>6</v>
      </c>
      <c r="K198" s="20"/>
      <c r="L198" s="19">
        <f>RANK(C200,C:C,1)</f>
        <v>1</v>
      </c>
    </row>
    <row r="199" spans="9:12" ht="18.75" x14ac:dyDescent="0.3">
      <c r="I199" s="22">
        <v>51.18</v>
      </c>
      <c r="J199" s="21">
        <v>5</v>
      </c>
      <c r="K199" s="20"/>
      <c r="L199" s="19">
        <f>RANK(C201,C:C,1)</f>
        <v>1</v>
      </c>
    </row>
    <row r="200" spans="9:12" ht="18.75" x14ac:dyDescent="0.3">
      <c r="I200" s="22">
        <v>51.62</v>
      </c>
      <c r="J200" s="21">
        <v>4</v>
      </c>
      <c r="K200" s="20"/>
      <c r="L200" s="19">
        <f>RANK(C202,C:C,1)</f>
        <v>1</v>
      </c>
    </row>
    <row r="201" spans="9:12" ht="18.75" x14ac:dyDescent="0.3">
      <c r="I201" s="22">
        <v>52.06</v>
      </c>
      <c r="J201" s="21">
        <v>3</v>
      </c>
      <c r="K201" s="20"/>
      <c r="L201" s="19">
        <f>RANK(C203,C:C,1)</f>
        <v>1</v>
      </c>
    </row>
    <row r="202" spans="9:12" ht="18.75" x14ac:dyDescent="0.3">
      <c r="I202" s="22">
        <v>52.5</v>
      </c>
      <c r="J202" s="21">
        <v>2</v>
      </c>
      <c r="K202" s="20"/>
      <c r="L202" s="19">
        <f>RANK(C204,C:C,1)</f>
        <v>1</v>
      </c>
    </row>
    <row r="203" spans="9:12" ht="18.75" x14ac:dyDescent="0.3">
      <c r="I203" s="22">
        <v>52.94</v>
      </c>
      <c r="J203" s="21">
        <v>1</v>
      </c>
      <c r="K203" s="20"/>
      <c r="L203" s="19">
        <f>RANK(C205,C:C,1)</f>
        <v>1</v>
      </c>
    </row>
    <row r="204" spans="9:12" ht="18.75" x14ac:dyDescent="0.3">
      <c r="I204" s="22">
        <v>53.38</v>
      </c>
      <c r="J204" s="21">
        <v>0</v>
      </c>
      <c r="K204" s="20"/>
      <c r="L204" s="19">
        <f>RANK(C206,C:C,1)</f>
        <v>1</v>
      </c>
    </row>
  </sheetData>
  <mergeCells count="7">
    <mergeCell ref="A24:B24"/>
    <mergeCell ref="I1:J1"/>
    <mergeCell ref="L1:L3"/>
    <mergeCell ref="I2:I3"/>
    <mergeCell ref="J2:J3"/>
    <mergeCell ref="C2:D2"/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50м мальчики 2007 и моложе</vt:lpstr>
      <vt:lpstr>Таблица результатов МД2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2015-12-15T08:42:06Z</dcterms:created>
  <dcterms:modified xsi:type="dcterms:W3CDTF">2015-12-15T08:42:53Z</dcterms:modified>
</cp:coreProperties>
</file>