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autoCompressPictures="0" defaultThemeVersion="124226"/>
  <bookViews>
    <workbookView xWindow="0" yWindow="0" windowWidth="19440" windowHeight="12240" activeTab="1"/>
  </bookViews>
  <sheets>
    <sheet name="Лист3" sheetId="3" r:id="rId1"/>
    <sheet name="Лист4" sheetId="4" r:id="rId2"/>
  </sheets>
  <definedNames>
    <definedName name="_xlnm._FilterDatabase" localSheetId="0" hidden="1">Лист3!$A$1:$G$9</definedName>
  </definedName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4" l="1"/>
  <c r="C6" i="4"/>
  <c r="D6" i="4"/>
  <c r="E6" i="4"/>
  <c r="F6" i="4"/>
  <c r="G6" i="4"/>
  <c r="H6" i="4"/>
  <c r="I6" i="4"/>
  <c r="J6" i="4"/>
  <c r="K6" i="4"/>
  <c r="L6" i="4"/>
  <c r="M6" i="4"/>
  <c r="C5" i="4"/>
  <c r="D5" i="4"/>
  <c r="E5" i="4"/>
  <c r="F5" i="4"/>
  <c r="G5" i="4"/>
  <c r="H5" i="4"/>
  <c r="I5" i="4"/>
  <c r="J5" i="4"/>
  <c r="K5" i="4"/>
  <c r="L5" i="4"/>
  <c r="M5" i="4"/>
  <c r="B5" i="4"/>
  <c r="C3" i="4"/>
  <c r="D3" i="4"/>
  <c r="E3" i="4"/>
  <c r="F3" i="4"/>
  <c r="G3" i="4"/>
  <c r="H3" i="4"/>
  <c r="I3" i="4"/>
  <c r="J3" i="4"/>
  <c r="K3" i="4"/>
  <c r="L3" i="4"/>
  <c r="M3" i="4"/>
  <c r="B3" i="4"/>
  <c r="F2" i="3"/>
  <c r="H2" i="3"/>
  <c r="G2" i="3"/>
  <c r="I2" i="3"/>
  <c r="F10" i="3"/>
  <c r="H10" i="3"/>
  <c r="G10" i="3"/>
  <c r="I10" i="3"/>
  <c r="F14" i="3"/>
  <c r="H14" i="3"/>
  <c r="G14" i="3"/>
  <c r="I14" i="3"/>
  <c r="F18" i="3"/>
  <c r="H18" i="3"/>
  <c r="G18" i="3"/>
  <c r="I18" i="3"/>
  <c r="F22" i="3"/>
  <c r="H22" i="3"/>
  <c r="G22" i="3"/>
  <c r="I22" i="3"/>
  <c r="F30" i="3"/>
  <c r="H30" i="3"/>
  <c r="G30" i="3"/>
  <c r="I30" i="3"/>
  <c r="F34" i="3"/>
  <c r="H34" i="3"/>
  <c r="G34" i="3"/>
  <c r="I34" i="3"/>
  <c r="G26" i="3"/>
  <c r="F26" i="3"/>
  <c r="G6" i="3"/>
  <c r="F6" i="3"/>
</calcChain>
</file>

<file path=xl/sharedStrings.xml><?xml version="1.0" encoding="utf-8"?>
<sst xmlns="http://schemas.openxmlformats.org/spreadsheetml/2006/main" count="67" uniqueCount="19">
  <si>
    <t>Дата</t>
  </si>
  <si>
    <t>Ведущий</t>
  </si>
  <si>
    <t>Инструктора</t>
  </si>
  <si>
    <t>Доставка</t>
  </si>
  <si>
    <t>Инт-в 100</t>
  </si>
  <si>
    <t>Инт-в 300</t>
  </si>
  <si>
    <t>Тип проекта</t>
  </si>
  <si>
    <t>И 100</t>
  </si>
  <si>
    <t>И 300</t>
  </si>
  <si>
    <t>Затраты 
(План)</t>
  </si>
  <si>
    <t>Затраты 
(Факт)</t>
  </si>
  <si>
    <t>Сумма 
проекта</t>
  </si>
  <si>
    <t>Название проекта</t>
  </si>
  <si>
    <t>Статьи 
затрат</t>
  </si>
  <si>
    <t>Итого</t>
  </si>
  <si>
    <t>EBITDA
(План)</t>
  </si>
  <si>
    <t>EBITDA
(Факт)</t>
  </si>
  <si>
    <t>Оборот</t>
  </si>
  <si>
    <t>Расходы переменные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</si>
</sst>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[$-419]mmmm;@"/>
  </numFmts>
  <fonts count="6" x14ac:knownFonts="1">
    <font>
      <sz val="11"/>
      <color rgb="FF000000"/>
      <name val="Calibri"/>
    </font>
    <font>
      <b/>
      <sz val="11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  <font>
      <u/>
      <sz val="11"/>
      <color theme="11"/>
      <name val="Calibri"/>
      <family val="2"/>
      <charset val="204"/>
    </font>
    <font>
      <sz val="8"/>
      <name val="Calibri"/>
      <family val="2"/>
      <charset val="204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6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2">
    <xf numFmtId="0" fontId="0" fillId="0" borderId="0" xfId="0" applyFont="1" applyAlignment="1"/>
    <xf numFmtId="0" fontId="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/>
    <xf numFmtId="0" fontId="0" fillId="0" borderId="1" xfId="0" applyFont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0" fillId="0" borderId="0" xfId="0" applyNumberFormat="1" applyFont="1" applyAlignment="1">
      <alignment horizontal="center"/>
    </xf>
    <xf numFmtId="0" fontId="0" fillId="3" borderId="1" xfId="0" applyFont="1" applyFill="1" applyBorder="1" applyAlignment="1"/>
    <xf numFmtId="0" fontId="0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right" vertical="center"/>
    </xf>
    <xf numFmtId="165" fontId="0" fillId="0" borderId="0" xfId="0" applyNumberFormat="1" applyFont="1" applyAlignment="1"/>
    <xf numFmtId="164" fontId="0" fillId="3" borderId="2" xfId="0" applyNumberFormat="1" applyFont="1" applyFill="1" applyBorder="1" applyAlignment="1">
      <alignment horizontal="center" vertical="center"/>
    </xf>
    <xf numFmtId="164" fontId="0" fillId="3" borderId="3" xfId="0" applyNumberFormat="1" applyFont="1" applyFill="1" applyBorder="1" applyAlignment="1">
      <alignment horizontal="center" vertical="center"/>
    </xf>
    <xf numFmtId="164" fontId="0" fillId="3" borderId="4" xfId="0" applyNumberFormat="1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5" fillId="2" borderId="0" xfId="0" applyFont="1" applyFill="1" applyAlignment="1"/>
    <xf numFmtId="0" fontId="0" fillId="4" borderId="1" xfId="0" applyFont="1" applyFill="1" applyBorder="1" applyAlignment="1">
      <alignment horizontal="center" vertical="center" wrapText="1"/>
    </xf>
    <xf numFmtId="0" fontId="0" fillId="4" borderId="1" xfId="0" applyFont="1" applyFill="1" applyBorder="1" applyAlignment="1"/>
  </cellXfs>
  <cellStyles count="67">
    <cellStyle name="Гиперссылка" xfId="1" builtinId="8" hidden="1"/>
    <cellStyle name="Гиперссылка" xfId="3" builtinId="8" hidden="1"/>
    <cellStyle name="Гиперссылка" xfId="5" builtinId="8" hidden="1"/>
    <cellStyle name="Гиперссылка" xfId="7" builtinId="8" hidden="1"/>
    <cellStyle name="Гиперссылка" xfId="9" builtinId="8" hidden="1"/>
    <cellStyle name="Гиперссылка" xfId="11" builtinId="8" hidden="1"/>
    <cellStyle name="Гиперссылка" xfId="13" builtinId="8" hidden="1"/>
    <cellStyle name="Гиперссылка" xfId="15" builtinId="8" hidden="1"/>
    <cellStyle name="Гиперссылка" xfId="17" builtinId="8" hidden="1"/>
    <cellStyle name="Гиперссылка" xfId="19" builtinId="8" hidden="1"/>
    <cellStyle name="Гиперссылка" xfId="21" builtinId="8" hidden="1"/>
    <cellStyle name="Гиперссылка" xfId="23" builtinId="8" hidden="1"/>
    <cellStyle name="Гиперссылка" xfId="25" builtinId="8" hidden="1"/>
    <cellStyle name="Гиперссылка" xfId="27" builtinId="8" hidden="1"/>
    <cellStyle name="Гиперссылка" xfId="29" builtinId="8" hidden="1"/>
    <cellStyle name="Гиперссылка" xfId="31" builtinId="8" hidden="1"/>
    <cellStyle name="Гиперссылка" xfId="33" builtinId="8" hidden="1"/>
    <cellStyle name="Гиперссылка" xfId="35" builtinId="8" hidden="1"/>
    <cellStyle name="Гиперссылка" xfId="37" builtinId="8" hidden="1"/>
    <cellStyle name="Гиперссылка" xfId="39" builtinId="8" hidden="1"/>
    <cellStyle name="Гиперссылка" xfId="41" builtinId="8" hidden="1"/>
    <cellStyle name="Гиперссылка" xfId="43" builtinId="8" hidden="1"/>
    <cellStyle name="Гиперссылка" xfId="45" builtinId="8" hidden="1"/>
    <cellStyle name="Гиперссылка" xfId="47" builtinId="8" hidden="1"/>
    <cellStyle name="Гиперссылка" xfId="49" builtinId="8" hidden="1"/>
    <cellStyle name="Гиперссылка" xfId="51" builtinId="8" hidden="1"/>
    <cellStyle name="Гиперссылка" xfId="53" builtinId="8" hidden="1"/>
    <cellStyle name="Гиперссылка" xfId="55" builtinId="8" hidden="1"/>
    <cellStyle name="Гиперссылка" xfId="57" builtinId="8" hidden="1"/>
    <cellStyle name="Гиперссылка" xfId="59" builtinId="8" hidden="1"/>
    <cellStyle name="Гиперссылка" xfId="61" builtinId="8" hidden="1"/>
    <cellStyle name="Гиперссылка" xfId="63" builtinId="8" hidden="1"/>
    <cellStyle name="Гиперссылка" xfId="65" builtinId="8" hidden="1"/>
    <cellStyle name="Обычный" xfId="0" builtinId="0"/>
    <cellStyle name="Открывавшаяся гиперссылка" xfId="2" builtinId="9" hidden="1"/>
    <cellStyle name="Открывавшаяся гиперссылка" xfId="4" builtinId="9" hidden="1"/>
    <cellStyle name="Открывавшаяся гиперссылка" xfId="6" builtinId="9" hidden="1"/>
    <cellStyle name="Открывавшаяся гиперссылка" xfId="8" builtinId="9" hidden="1"/>
    <cellStyle name="Открывавшаяся гиперссылка" xfId="10" builtinId="9" hidden="1"/>
    <cellStyle name="Открывавшаяся гиперссылка" xfId="12" builtinId="9" hidden="1"/>
    <cellStyle name="Открывавшаяся гиперссылка" xfId="14" builtinId="9" hidden="1"/>
    <cellStyle name="Открывавшаяся гиперссылка" xfId="16" builtinId="9" hidden="1"/>
    <cellStyle name="Открывавшаяся гиперссылка" xfId="18" builtinId="9" hidden="1"/>
    <cellStyle name="Открывавшаяся гиперссылка" xfId="20" builtinId="9" hidden="1"/>
    <cellStyle name="Открывавшаяся гиперссылка" xfId="22" builtinId="9" hidden="1"/>
    <cellStyle name="Открывавшаяся гиперссылка" xfId="24" builtinId="9" hidden="1"/>
    <cellStyle name="Открывавшаяся гиперссылка" xfId="26" builtinId="9" hidden="1"/>
    <cellStyle name="Открывавшаяся гиперссылка" xfId="28" builtinId="9" hidden="1"/>
    <cellStyle name="Открывавшаяся гиперссылка" xfId="30" builtinId="9" hidden="1"/>
    <cellStyle name="Открывавшаяся гиперссылка" xfId="32" builtinId="9" hidden="1"/>
    <cellStyle name="Открывавшаяся гиперссылка" xfId="34" builtinId="9" hidden="1"/>
    <cellStyle name="Открывавшаяся гиперссылка" xfId="36" builtinId="9" hidden="1"/>
    <cellStyle name="Открывавшаяся гиперссылка" xfId="38" builtinId="9" hidden="1"/>
    <cellStyle name="Открывавшаяся гиперссылка" xfId="40" builtinId="9" hidden="1"/>
    <cellStyle name="Открывавшаяся гиперссылка" xfId="42" builtinId="9" hidden="1"/>
    <cellStyle name="Открывавшаяся гиперссылка" xfId="44" builtinId="9" hidden="1"/>
    <cellStyle name="Открывавшаяся гиперссылка" xfId="46" builtinId="9" hidden="1"/>
    <cellStyle name="Открывавшаяся гиперссылка" xfId="48" builtinId="9" hidden="1"/>
    <cellStyle name="Открывавшаяся гиперссылка" xfId="50" builtinId="9" hidden="1"/>
    <cellStyle name="Открывавшаяся гиперссылка" xfId="52" builtinId="9" hidden="1"/>
    <cellStyle name="Открывавшаяся гиперссылка" xfId="54" builtinId="9" hidden="1"/>
    <cellStyle name="Открывавшаяся гиперссылка" xfId="56" builtinId="9" hidden="1"/>
    <cellStyle name="Открывавшаяся гиперссылка" xfId="58" builtinId="9" hidden="1"/>
    <cellStyle name="Открывавшаяся гиперссылка" xfId="60" builtinId="9" hidden="1"/>
    <cellStyle name="Открывавшаяся гиперссылка" xfId="62" builtinId="9" hidden="1"/>
    <cellStyle name="Открывавшаяся гиперссылка" xfId="64" builtinId="9" hidden="1"/>
    <cellStyle name="Открывавшаяся гиперссылка" xfId="66" builtinId="9" hidde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9BDF99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I37"/>
  <sheetViews>
    <sheetView topLeftCell="B1" zoomScale="125" zoomScaleNormal="125" zoomScalePageLayoutView="125" workbookViewId="0">
      <selection activeCell="H2" sqref="H2"/>
    </sheetView>
  </sheetViews>
  <sheetFormatPr defaultColWidth="15.140625" defaultRowHeight="14.1" customHeight="1" outlineLevelRow="1" x14ac:dyDescent="0.25"/>
  <cols>
    <col min="1" max="1" width="15.7109375" customWidth="1"/>
    <col min="2" max="2" width="11.140625" style="5" customWidth="1"/>
    <col min="3" max="3" width="8.85546875" style="5" customWidth="1"/>
    <col min="4" max="4" width="9.85546875" customWidth="1"/>
    <col min="5" max="5" width="14.140625" customWidth="1"/>
    <col min="6" max="9" width="8" customWidth="1"/>
    <col min="10" max="30" width="7.7109375" customWidth="1"/>
  </cols>
  <sheetData>
    <row r="1" spans="1:9" ht="27" customHeight="1" x14ac:dyDescent="0.25">
      <c r="A1" s="1" t="s">
        <v>12</v>
      </c>
      <c r="B1" s="4" t="s">
        <v>6</v>
      </c>
      <c r="C1" s="4" t="s">
        <v>0</v>
      </c>
      <c r="D1" s="7" t="s">
        <v>11</v>
      </c>
      <c r="E1" s="7" t="s">
        <v>13</v>
      </c>
      <c r="F1" s="7" t="s">
        <v>9</v>
      </c>
      <c r="G1" s="7" t="s">
        <v>10</v>
      </c>
      <c r="H1" s="7" t="s">
        <v>15</v>
      </c>
      <c r="I1" s="7" t="s">
        <v>16</v>
      </c>
    </row>
    <row r="2" spans="1:9" ht="14.1" customHeight="1" collapsed="1" x14ac:dyDescent="0.25">
      <c r="A2" s="16" t="s">
        <v>4</v>
      </c>
      <c r="B2" s="10" t="s">
        <v>7</v>
      </c>
      <c r="C2" s="10">
        <v>42291</v>
      </c>
      <c r="D2" s="13">
        <v>20000</v>
      </c>
      <c r="E2" s="8" t="s">
        <v>14</v>
      </c>
      <c r="F2" s="6">
        <f>SUM(F3:F5)</f>
        <v>8000</v>
      </c>
      <c r="G2" s="6">
        <f>SUM(G3:G5)</f>
        <v>1000</v>
      </c>
      <c r="H2" s="6">
        <f>D2-F2</f>
        <v>12000</v>
      </c>
      <c r="I2" s="6">
        <f>D2-G2</f>
        <v>19000</v>
      </c>
    </row>
    <row r="3" spans="1:9" ht="14.1" hidden="1" customHeight="1" outlineLevel="1" x14ac:dyDescent="0.25">
      <c r="A3" s="17"/>
      <c r="B3" s="11"/>
      <c r="C3" s="11"/>
      <c r="D3" s="14"/>
      <c r="E3" s="3" t="s">
        <v>1</v>
      </c>
      <c r="F3" s="2">
        <v>5000</v>
      </c>
      <c r="G3" s="2">
        <v>0</v>
      </c>
      <c r="H3" s="2"/>
      <c r="I3" s="2"/>
    </row>
    <row r="4" spans="1:9" ht="14.1" hidden="1" customHeight="1" outlineLevel="1" x14ac:dyDescent="0.25">
      <c r="A4" s="17"/>
      <c r="B4" s="11"/>
      <c r="C4" s="11"/>
      <c r="D4" s="14"/>
      <c r="E4" s="3" t="s">
        <v>2</v>
      </c>
      <c r="F4" s="2">
        <v>2000</v>
      </c>
      <c r="G4" s="2">
        <v>0</v>
      </c>
      <c r="H4" s="2"/>
      <c r="I4" s="2"/>
    </row>
    <row r="5" spans="1:9" ht="14.1" hidden="1" customHeight="1" outlineLevel="1" x14ac:dyDescent="0.25">
      <c r="A5" s="18"/>
      <c r="B5" s="12"/>
      <c r="C5" s="12"/>
      <c r="D5" s="15"/>
      <c r="E5" s="3" t="s">
        <v>3</v>
      </c>
      <c r="F5" s="2">
        <v>1000</v>
      </c>
      <c r="G5" s="2">
        <v>1000</v>
      </c>
      <c r="H5" s="2"/>
      <c r="I5" s="2"/>
    </row>
    <row r="6" spans="1:9" ht="14.1" customHeight="1" collapsed="1" x14ac:dyDescent="0.25">
      <c r="A6" s="16" t="s">
        <v>5</v>
      </c>
      <c r="B6" s="10" t="s">
        <v>8</v>
      </c>
      <c r="C6" s="10">
        <v>42296</v>
      </c>
      <c r="D6" s="13">
        <v>30000</v>
      </c>
      <c r="E6" s="8" t="s">
        <v>14</v>
      </c>
      <c r="F6" s="6">
        <f>SUM(F7:F9)</f>
        <v>10000</v>
      </c>
      <c r="G6" s="6">
        <f>SUM(G7:G9)</f>
        <v>2000</v>
      </c>
      <c r="H6" s="6"/>
      <c r="I6" s="6"/>
    </row>
    <row r="7" spans="1:9" ht="14.1" hidden="1" customHeight="1" outlineLevel="1" x14ac:dyDescent="0.25">
      <c r="A7" s="17"/>
      <c r="B7" s="11"/>
      <c r="C7" s="11"/>
      <c r="D7" s="14"/>
      <c r="E7" s="3" t="s">
        <v>1</v>
      </c>
      <c r="F7" s="2">
        <v>7000</v>
      </c>
      <c r="G7" s="2">
        <v>0</v>
      </c>
      <c r="H7" s="2"/>
      <c r="I7" s="2"/>
    </row>
    <row r="8" spans="1:9" ht="14.1" hidden="1" customHeight="1" outlineLevel="1" x14ac:dyDescent="0.25">
      <c r="A8" s="17"/>
      <c r="B8" s="11"/>
      <c r="C8" s="11"/>
      <c r="D8" s="14"/>
      <c r="E8" s="3" t="s">
        <v>2</v>
      </c>
      <c r="F8" s="2">
        <v>2000</v>
      </c>
      <c r="G8" s="2">
        <v>1000</v>
      </c>
      <c r="H8" s="2"/>
      <c r="I8" s="2"/>
    </row>
    <row r="9" spans="1:9" ht="14.1" hidden="1" customHeight="1" outlineLevel="1" x14ac:dyDescent="0.25">
      <c r="A9" s="18"/>
      <c r="B9" s="12"/>
      <c r="C9" s="12"/>
      <c r="D9" s="15"/>
      <c r="E9" s="3" t="s">
        <v>3</v>
      </c>
      <c r="F9" s="2">
        <v>1000</v>
      </c>
      <c r="G9" s="2">
        <v>1000</v>
      </c>
      <c r="H9" s="2"/>
      <c r="I9" s="2"/>
    </row>
    <row r="10" spans="1:9" ht="14.1" customHeight="1" collapsed="1" x14ac:dyDescent="0.25">
      <c r="A10" s="16" t="s">
        <v>4</v>
      </c>
      <c r="B10" s="10" t="s">
        <v>7</v>
      </c>
      <c r="C10" s="10">
        <v>42291</v>
      </c>
      <c r="D10" s="13">
        <v>20000</v>
      </c>
      <c r="E10" s="8" t="s">
        <v>14</v>
      </c>
      <c r="F10" s="6">
        <f>SUM(F11:F13)</f>
        <v>8000</v>
      </c>
      <c r="G10" s="6">
        <f>SUM(G11:G13)</f>
        <v>1000</v>
      </c>
      <c r="H10" s="6">
        <f>D10-F10</f>
        <v>12000</v>
      </c>
      <c r="I10" s="6">
        <f>D10-G10</f>
        <v>19000</v>
      </c>
    </row>
    <row r="11" spans="1:9" ht="14.1" hidden="1" customHeight="1" outlineLevel="1" x14ac:dyDescent="0.25">
      <c r="A11" s="17"/>
      <c r="B11" s="11"/>
      <c r="C11" s="11"/>
      <c r="D11" s="14"/>
      <c r="E11" s="3" t="s">
        <v>1</v>
      </c>
      <c r="F11" s="2">
        <v>5000</v>
      </c>
      <c r="G11" s="2">
        <v>0</v>
      </c>
      <c r="H11" s="2"/>
      <c r="I11" s="2"/>
    </row>
    <row r="12" spans="1:9" ht="14.1" hidden="1" customHeight="1" outlineLevel="1" x14ac:dyDescent="0.25">
      <c r="A12" s="17"/>
      <c r="B12" s="11"/>
      <c r="C12" s="11"/>
      <c r="D12" s="14"/>
      <c r="E12" s="3" t="s">
        <v>2</v>
      </c>
      <c r="F12" s="2">
        <v>2000</v>
      </c>
      <c r="G12" s="2">
        <v>0</v>
      </c>
      <c r="H12" s="2"/>
      <c r="I12" s="2"/>
    </row>
    <row r="13" spans="1:9" ht="14.1" hidden="1" customHeight="1" outlineLevel="1" x14ac:dyDescent="0.25">
      <c r="A13" s="18"/>
      <c r="B13" s="12"/>
      <c r="C13" s="12"/>
      <c r="D13" s="15"/>
      <c r="E13" s="3" t="s">
        <v>3</v>
      </c>
      <c r="F13" s="2">
        <v>1000</v>
      </c>
      <c r="G13" s="2">
        <v>1000</v>
      </c>
      <c r="H13" s="2"/>
      <c r="I13" s="2"/>
    </row>
    <row r="14" spans="1:9" ht="14.1" customHeight="1" collapsed="1" x14ac:dyDescent="0.25">
      <c r="A14" s="16" t="s">
        <v>4</v>
      </c>
      <c r="B14" s="10" t="s">
        <v>7</v>
      </c>
      <c r="C14" s="10">
        <v>42291</v>
      </c>
      <c r="D14" s="13">
        <v>20000</v>
      </c>
      <c r="E14" s="8" t="s">
        <v>14</v>
      </c>
      <c r="F14" s="6">
        <f>SUM(F15:F17)</f>
        <v>8000</v>
      </c>
      <c r="G14" s="6">
        <f>SUM(G15:G17)</f>
        <v>1000</v>
      </c>
      <c r="H14" s="6">
        <f>D14-F14</f>
        <v>12000</v>
      </c>
      <c r="I14" s="6">
        <f>D14-G14</f>
        <v>19000</v>
      </c>
    </row>
    <row r="15" spans="1:9" ht="14.1" hidden="1" customHeight="1" outlineLevel="1" x14ac:dyDescent="0.25">
      <c r="A15" s="17"/>
      <c r="B15" s="11"/>
      <c r="C15" s="11"/>
      <c r="D15" s="14"/>
      <c r="E15" s="3" t="s">
        <v>1</v>
      </c>
      <c r="F15" s="2">
        <v>5000</v>
      </c>
      <c r="G15" s="2">
        <v>0</v>
      </c>
      <c r="H15" s="2"/>
      <c r="I15" s="2"/>
    </row>
    <row r="16" spans="1:9" ht="14.1" hidden="1" customHeight="1" outlineLevel="1" x14ac:dyDescent="0.25">
      <c r="A16" s="17"/>
      <c r="B16" s="11"/>
      <c r="C16" s="11"/>
      <c r="D16" s="14"/>
      <c r="E16" s="3" t="s">
        <v>2</v>
      </c>
      <c r="F16" s="2">
        <v>2000</v>
      </c>
      <c r="G16" s="2">
        <v>0</v>
      </c>
      <c r="H16" s="2"/>
      <c r="I16" s="2"/>
    </row>
    <row r="17" spans="1:9" ht="14.1" hidden="1" customHeight="1" outlineLevel="1" x14ac:dyDescent="0.25">
      <c r="A17" s="18"/>
      <c r="B17" s="12"/>
      <c r="C17" s="12"/>
      <c r="D17" s="15"/>
      <c r="E17" s="3" t="s">
        <v>3</v>
      </c>
      <c r="F17" s="2">
        <v>1000</v>
      </c>
      <c r="G17" s="2">
        <v>1000</v>
      </c>
      <c r="H17" s="2"/>
      <c r="I17" s="2"/>
    </row>
    <row r="18" spans="1:9" ht="14.1" customHeight="1" collapsed="1" x14ac:dyDescent="0.25">
      <c r="A18" s="16" t="s">
        <v>4</v>
      </c>
      <c r="B18" s="10" t="s">
        <v>7</v>
      </c>
      <c r="C18" s="10">
        <v>42291</v>
      </c>
      <c r="D18" s="13">
        <v>20000</v>
      </c>
      <c r="E18" s="8" t="s">
        <v>14</v>
      </c>
      <c r="F18" s="6">
        <f>SUM(F19:F21)</f>
        <v>8000</v>
      </c>
      <c r="G18" s="6">
        <f>SUM(G19:G21)</f>
        <v>1000</v>
      </c>
      <c r="H18" s="6">
        <f>D18-F18</f>
        <v>12000</v>
      </c>
      <c r="I18" s="6">
        <f>D18-G18</f>
        <v>19000</v>
      </c>
    </row>
    <row r="19" spans="1:9" ht="14.1" hidden="1" customHeight="1" outlineLevel="1" x14ac:dyDescent="0.25">
      <c r="A19" s="17"/>
      <c r="B19" s="11"/>
      <c r="C19" s="11"/>
      <c r="D19" s="14"/>
      <c r="E19" s="3" t="s">
        <v>1</v>
      </c>
      <c r="F19" s="2">
        <v>5000</v>
      </c>
      <c r="G19" s="2">
        <v>0</v>
      </c>
      <c r="H19" s="2"/>
      <c r="I19" s="2"/>
    </row>
    <row r="20" spans="1:9" ht="14.1" hidden="1" customHeight="1" outlineLevel="1" x14ac:dyDescent="0.25">
      <c r="A20" s="17"/>
      <c r="B20" s="11"/>
      <c r="C20" s="11"/>
      <c r="D20" s="14"/>
      <c r="E20" s="3" t="s">
        <v>2</v>
      </c>
      <c r="F20" s="2">
        <v>2000</v>
      </c>
      <c r="G20" s="2">
        <v>0</v>
      </c>
      <c r="H20" s="2"/>
      <c r="I20" s="2"/>
    </row>
    <row r="21" spans="1:9" ht="14.1" hidden="1" customHeight="1" outlineLevel="1" x14ac:dyDescent="0.25">
      <c r="A21" s="18"/>
      <c r="B21" s="12"/>
      <c r="C21" s="12"/>
      <c r="D21" s="15"/>
      <c r="E21" s="3" t="s">
        <v>3</v>
      </c>
      <c r="F21" s="2">
        <v>1000</v>
      </c>
      <c r="G21" s="2">
        <v>1000</v>
      </c>
      <c r="H21" s="2"/>
      <c r="I21" s="2"/>
    </row>
    <row r="22" spans="1:9" ht="14.1" customHeight="1" collapsed="1" x14ac:dyDescent="0.25">
      <c r="A22" s="16" t="s">
        <v>4</v>
      </c>
      <c r="B22" s="10" t="s">
        <v>7</v>
      </c>
      <c r="C22" s="10">
        <v>42291</v>
      </c>
      <c r="D22" s="13">
        <v>20000</v>
      </c>
      <c r="E22" s="8" t="s">
        <v>14</v>
      </c>
      <c r="F22" s="6">
        <f>SUM(F23:F25)</f>
        <v>8000</v>
      </c>
      <c r="G22" s="6">
        <f>SUM(G23:G25)</f>
        <v>1000</v>
      </c>
      <c r="H22" s="6">
        <f>D22-F22</f>
        <v>12000</v>
      </c>
      <c r="I22" s="6">
        <f>D22-G22</f>
        <v>19000</v>
      </c>
    </row>
    <row r="23" spans="1:9" ht="14.1" hidden="1" customHeight="1" outlineLevel="1" x14ac:dyDescent="0.25">
      <c r="A23" s="17"/>
      <c r="B23" s="11"/>
      <c r="C23" s="11"/>
      <c r="D23" s="14"/>
      <c r="E23" s="3" t="s">
        <v>1</v>
      </c>
      <c r="F23" s="2">
        <v>5000</v>
      </c>
      <c r="G23" s="2">
        <v>0</v>
      </c>
      <c r="H23" s="2"/>
      <c r="I23" s="2"/>
    </row>
    <row r="24" spans="1:9" ht="14.1" hidden="1" customHeight="1" outlineLevel="1" x14ac:dyDescent="0.25">
      <c r="A24" s="17"/>
      <c r="B24" s="11"/>
      <c r="C24" s="11"/>
      <c r="D24" s="14"/>
      <c r="E24" s="3" t="s">
        <v>2</v>
      </c>
      <c r="F24" s="2">
        <v>2000</v>
      </c>
      <c r="G24" s="2">
        <v>0</v>
      </c>
      <c r="H24" s="2"/>
      <c r="I24" s="2"/>
    </row>
    <row r="25" spans="1:9" ht="14.1" hidden="1" customHeight="1" outlineLevel="1" x14ac:dyDescent="0.25">
      <c r="A25" s="18"/>
      <c r="B25" s="12"/>
      <c r="C25" s="12"/>
      <c r="D25" s="15"/>
      <c r="E25" s="3" t="s">
        <v>3</v>
      </c>
      <c r="F25" s="2">
        <v>1000</v>
      </c>
      <c r="G25" s="2">
        <v>1000</v>
      </c>
      <c r="H25" s="2"/>
      <c r="I25" s="2"/>
    </row>
    <row r="26" spans="1:9" ht="14.1" customHeight="1" collapsed="1" x14ac:dyDescent="0.25">
      <c r="A26" s="16" t="s">
        <v>5</v>
      </c>
      <c r="B26" s="10" t="s">
        <v>8</v>
      </c>
      <c r="C26" s="10">
        <v>42296</v>
      </c>
      <c r="D26" s="13">
        <v>30000</v>
      </c>
      <c r="E26" s="8" t="s">
        <v>14</v>
      </c>
      <c r="F26" s="6">
        <f>SUM(F27:F29)</f>
        <v>10000</v>
      </c>
      <c r="G26" s="6">
        <f>SUM(G27:G29)</f>
        <v>2000</v>
      </c>
      <c r="H26" s="6"/>
      <c r="I26" s="6"/>
    </row>
    <row r="27" spans="1:9" ht="14.1" hidden="1" customHeight="1" outlineLevel="1" x14ac:dyDescent="0.25">
      <c r="A27" s="17"/>
      <c r="B27" s="11"/>
      <c r="C27" s="11"/>
      <c r="D27" s="14"/>
      <c r="E27" s="3" t="s">
        <v>1</v>
      </c>
      <c r="F27" s="2">
        <v>7000</v>
      </c>
      <c r="G27" s="2">
        <v>0</v>
      </c>
      <c r="H27" s="2"/>
      <c r="I27" s="2"/>
    </row>
    <row r="28" spans="1:9" ht="14.1" hidden="1" customHeight="1" outlineLevel="1" x14ac:dyDescent="0.25">
      <c r="A28" s="17"/>
      <c r="B28" s="11"/>
      <c r="C28" s="11"/>
      <c r="D28" s="14"/>
      <c r="E28" s="3" t="s">
        <v>2</v>
      </c>
      <c r="F28" s="2">
        <v>2000</v>
      </c>
      <c r="G28" s="2">
        <v>1000</v>
      </c>
      <c r="H28" s="2"/>
      <c r="I28" s="2"/>
    </row>
    <row r="29" spans="1:9" ht="14.1" hidden="1" customHeight="1" outlineLevel="1" x14ac:dyDescent="0.25">
      <c r="A29" s="18"/>
      <c r="B29" s="12"/>
      <c r="C29" s="12"/>
      <c r="D29" s="15"/>
      <c r="E29" s="3" t="s">
        <v>3</v>
      </c>
      <c r="F29" s="2">
        <v>1000</v>
      </c>
      <c r="G29" s="2">
        <v>1000</v>
      </c>
      <c r="H29" s="2"/>
      <c r="I29" s="2"/>
    </row>
    <row r="30" spans="1:9" ht="14.1" customHeight="1" collapsed="1" x14ac:dyDescent="0.25">
      <c r="A30" s="16" t="s">
        <v>4</v>
      </c>
      <c r="B30" s="10" t="s">
        <v>7</v>
      </c>
      <c r="C30" s="10">
        <v>42291</v>
      </c>
      <c r="D30" s="13">
        <v>20000</v>
      </c>
      <c r="E30" s="8" t="s">
        <v>14</v>
      </c>
      <c r="F30" s="6">
        <f>SUM(F31:F33)</f>
        <v>8000</v>
      </c>
      <c r="G30" s="6">
        <f>SUM(G31:G33)</f>
        <v>1000</v>
      </c>
      <c r="H30" s="6">
        <f>D30-F30</f>
        <v>12000</v>
      </c>
      <c r="I30" s="6">
        <f>D30-G30</f>
        <v>19000</v>
      </c>
    </row>
    <row r="31" spans="1:9" ht="14.1" hidden="1" customHeight="1" outlineLevel="1" x14ac:dyDescent="0.25">
      <c r="A31" s="17"/>
      <c r="B31" s="11"/>
      <c r="C31" s="11"/>
      <c r="D31" s="14"/>
      <c r="E31" s="3" t="s">
        <v>1</v>
      </c>
      <c r="F31" s="2">
        <v>5000</v>
      </c>
      <c r="G31" s="2">
        <v>0</v>
      </c>
      <c r="H31" s="2"/>
      <c r="I31" s="2"/>
    </row>
    <row r="32" spans="1:9" ht="14.1" hidden="1" customHeight="1" outlineLevel="1" x14ac:dyDescent="0.25">
      <c r="A32" s="17"/>
      <c r="B32" s="11"/>
      <c r="C32" s="11"/>
      <c r="D32" s="14"/>
      <c r="E32" s="3" t="s">
        <v>2</v>
      </c>
      <c r="F32" s="2">
        <v>2000</v>
      </c>
      <c r="G32" s="2">
        <v>0</v>
      </c>
      <c r="H32" s="2"/>
      <c r="I32" s="2"/>
    </row>
    <row r="33" spans="1:9" ht="14.1" hidden="1" customHeight="1" outlineLevel="1" x14ac:dyDescent="0.25">
      <c r="A33" s="18"/>
      <c r="B33" s="12"/>
      <c r="C33" s="12"/>
      <c r="D33" s="15"/>
      <c r="E33" s="3" t="s">
        <v>3</v>
      </c>
      <c r="F33" s="2">
        <v>1000</v>
      </c>
      <c r="G33" s="2">
        <v>1000</v>
      </c>
      <c r="H33" s="2"/>
      <c r="I33" s="2"/>
    </row>
    <row r="34" spans="1:9" ht="14.1" customHeight="1" collapsed="1" x14ac:dyDescent="0.25">
      <c r="A34" s="16" t="s">
        <v>4</v>
      </c>
      <c r="B34" s="10" t="s">
        <v>7</v>
      </c>
      <c r="C34" s="10">
        <v>42291</v>
      </c>
      <c r="D34" s="13">
        <v>20000</v>
      </c>
      <c r="E34" s="8" t="s">
        <v>14</v>
      </c>
      <c r="F34" s="6">
        <f>SUM(F35:F37)</f>
        <v>8000</v>
      </c>
      <c r="G34" s="6">
        <f>SUM(G35:G37)</f>
        <v>1000</v>
      </c>
      <c r="H34" s="6">
        <f>D34-F34</f>
        <v>12000</v>
      </c>
      <c r="I34" s="6">
        <f>D34-G34</f>
        <v>19000</v>
      </c>
    </row>
    <row r="35" spans="1:9" ht="14.1" hidden="1" customHeight="1" outlineLevel="1" x14ac:dyDescent="0.25">
      <c r="A35" s="17"/>
      <c r="B35" s="11"/>
      <c r="C35" s="11"/>
      <c r="D35" s="14"/>
      <c r="E35" s="3" t="s">
        <v>1</v>
      </c>
      <c r="F35" s="2">
        <v>5000</v>
      </c>
      <c r="G35" s="2">
        <v>0</v>
      </c>
      <c r="H35" s="2"/>
      <c r="I35" s="2"/>
    </row>
    <row r="36" spans="1:9" ht="14.1" hidden="1" customHeight="1" outlineLevel="1" x14ac:dyDescent="0.25">
      <c r="A36" s="17"/>
      <c r="B36" s="11"/>
      <c r="C36" s="11"/>
      <c r="D36" s="14"/>
      <c r="E36" s="3" t="s">
        <v>2</v>
      </c>
      <c r="F36" s="2">
        <v>2000</v>
      </c>
      <c r="G36" s="2">
        <v>0</v>
      </c>
      <c r="H36" s="2"/>
      <c r="I36" s="2"/>
    </row>
    <row r="37" spans="1:9" ht="14.1" hidden="1" customHeight="1" outlineLevel="1" x14ac:dyDescent="0.25">
      <c r="A37" s="18"/>
      <c r="B37" s="12"/>
      <c r="C37" s="12"/>
      <c r="D37" s="15"/>
      <c r="E37" s="3" t="s">
        <v>3</v>
      </c>
      <c r="F37" s="2">
        <v>1000</v>
      </c>
      <c r="G37" s="2">
        <v>1000</v>
      </c>
      <c r="H37" s="2"/>
      <c r="I37" s="2"/>
    </row>
  </sheetData>
  <autoFilter ref="A1:G9"/>
  <mergeCells count="36">
    <mergeCell ref="A34:A37"/>
    <mergeCell ref="B34:B37"/>
    <mergeCell ref="C34:C37"/>
    <mergeCell ref="D34:D37"/>
    <mergeCell ref="A26:A29"/>
    <mergeCell ref="B26:B29"/>
    <mergeCell ref="C26:C29"/>
    <mergeCell ref="D26:D29"/>
    <mergeCell ref="A30:A33"/>
    <mergeCell ref="B30:B33"/>
    <mergeCell ref="C30:C33"/>
    <mergeCell ref="D30:D33"/>
    <mergeCell ref="A18:A21"/>
    <mergeCell ref="B18:B21"/>
    <mergeCell ref="C18:C21"/>
    <mergeCell ref="D18:D21"/>
    <mergeCell ref="A22:A25"/>
    <mergeCell ref="B22:B25"/>
    <mergeCell ref="C22:C25"/>
    <mergeCell ref="D22:D25"/>
    <mergeCell ref="A10:A13"/>
    <mergeCell ref="B10:B13"/>
    <mergeCell ref="C10:C13"/>
    <mergeCell ref="D10:D13"/>
    <mergeCell ref="A14:A17"/>
    <mergeCell ref="B14:B17"/>
    <mergeCell ref="C14:C17"/>
    <mergeCell ref="D14:D17"/>
    <mergeCell ref="B2:B5"/>
    <mergeCell ref="C2:C5"/>
    <mergeCell ref="D2:D5"/>
    <mergeCell ref="A2:A5"/>
    <mergeCell ref="A6:A9"/>
    <mergeCell ref="B6:B9"/>
    <mergeCell ref="C6:C9"/>
    <mergeCell ref="D6:D9"/>
  </mergeCells>
  <phoneticPr fontId="4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"/>
  <sheetViews>
    <sheetView showZeros="0" tabSelected="1" workbookViewId="0">
      <selection activeCell="B3" sqref="B3"/>
    </sheetView>
  </sheetViews>
  <sheetFormatPr defaultColWidth="11.42578125" defaultRowHeight="15" x14ac:dyDescent="0.25"/>
  <cols>
    <col min="1" max="1" width="21.42578125" customWidth="1"/>
  </cols>
  <sheetData>
    <row r="2" spans="1:13" x14ac:dyDescent="0.25">
      <c r="B2" s="9">
        <v>42005</v>
      </c>
      <c r="C2" s="9">
        <v>42036</v>
      </c>
      <c r="D2" s="9">
        <v>42064</v>
      </c>
      <c r="E2" s="9">
        <v>42095</v>
      </c>
      <c r="F2" s="9">
        <v>42125</v>
      </c>
      <c r="G2" s="9">
        <v>42156</v>
      </c>
      <c r="H2" s="9">
        <v>42186</v>
      </c>
      <c r="I2" s="9">
        <v>42217</v>
      </c>
      <c r="J2" s="9">
        <v>42248</v>
      </c>
      <c r="K2" s="9">
        <v>42278</v>
      </c>
      <c r="L2" s="9">
        <v>42309</v>
      </c>
      <c r="M2" s="9">
        <v>42339</v>
      </c>
    </row>
    <row r="3" spans="1:13" x14ac:dyDescent="0.25">
      <c r="A3" t="s">
        <v>17</v>
      </c>
      <c r="B3" s="19">
        <f>SUMPRODUCT((MONTH(Лист3!$C$2:$C$1000)=MONTH(B$2))*(Лист3!$D$2:$D$1000))</f>
        <v>0</v>
      </c>
      <c r="C3" s="19">
        <f>SUMPRODUCT((MONTH(Лист3!$C$2:$C$1000)=MONTH(C$2))*(Лист3!$D$2:$D$1000))</f>
        <v>0</v>
      </c>
      <c r="D3" s="19">
        <f>SUMPRODUCT((MONTH(Лист3!$C$2:$C$1000)=MONTH(D$2))*(Лист3!$D$2:$D$1000))</f>
        <v>0</v>
      </c>
      <c r="E3" s="19">
        <f>SUMPRODUCT((MONTH(Лист3!$C$2:$C$1000)=MONTH(E$2))*(Лист3!$D$2:$D$1000))</f>
        <v>0</v>
      </c>
      <c r="F3" s="19">
        <f>SUMPRODUCT((MONTH(Лист3!$C$2:$C$1000)=MONTH(F$2))*(Лист3!$D$2:$D$1000))</f>
        <v>0</v>
      </c>
      <c r="G3" s="19">
        <f>SUMPRODUCT((MONTH(Лист3!$C$2:$C$1000)=MONTH(G$2))*(Лист3!$D$2:$D$1000))</f>
        <v>0</v>
      </c>
      <c r="H3" s="19">
        <f>SUMPRODUCT((MONTH(Лист3!$C$2:$C$1000)=MONTH(H$2))*(Лист3!$D$2:$D$1000))</f>
        <v>0</v>
      </c>
      <c r="I3" s="19">
        <f>SUMPRODUCT((MONTH(Лист3!$C$2:$C$1000)=MONTH(I$2))*(Лист3!$D$2:$D$1000))</f>
        <v>0</v>
      </c>
      <c r="J3" s="19">
        <f>SUMPRODUCT((MONTH(Лист3!$C$2:$C$1000)=MONTH(J$2))*(Лист3!$D$2:$D$1000))</f>
        <v>0</v>
      </c>
      <c r="K3" s="19">
        <f>SUMPRODUCT((MONTH(Лист3!$C$2:$C$1000)=MONTH(K$2))*(Лист3!$D$2:$D$1000))</f>
        <v>200000</v>
      </c>
      <c r="L3" s="19">
        <f>SUMPRODUCT((MONTH(Лист3!$C$2:$C$1000)=MONTH(L$2))*(Лист3!$D$2:$D$1000))</f>
        <v>0</v>
      </c>
      <c r="M3" s="19">
        <f>SUMPRODUCT((MONTH(Лист3!$C$2:$C$1000)=MONTH(M$2))*(Лист3!$D$2:$D$1000))</f>
        <v>0</v>
      </c>
    </row>
    <row r="4" spans="1:13" x14ac:dyDescent="0.25">
      <c r="A4" t="s">
        <v>18</v>
      </c>
    </row>
    <row r="5" spans="1:13" ht="30" x14ac:dyDescent="0.25">
      <c r="A5" s="20" t="s">
        <v>15</v>
      </c>
      <c r="B5" s="21">
        <f>SUMPRODUCT((MONTH(Лист3!$C$2:$C$37)=MONTH(B$2))*(INDEX(Лист3!$B$2:$I$37,,MATCH($A5,Лист3!$B$1:$I$1,0))))</f>
        <v>0</v>
      </c>
      <c r="C5" s="21">
        <f>SUMPRODUCT((MONTH(Лист3!$C$2:$C$37)=MONTH(C$2))*(INDEX(Лист3!$B$2:$I$37,,MATCH($A5,Лист3!$B$1:$I$1,0))))</f>
        <v>0</v>
      </c>
      <c r="D5" s="21">
        <f>SUMPRODUCT((MONTH(Лист3!$C$2:$C$37)=MONTH(D$2))*(INDEX(Лист3!$B$2:$I$37,,MATCH($A5,Лист3!$B$1:$I$1,0))))</f>
        <v>0</v>
      </c>
      <c r="E5" s="21">
        <f>SUMPRODUCT((MONTH(Лист3!$C$2:$C$37)=MONTH(E$2))*(INDEX(Лист3!$B$2:$I$37,,MATCH($A5,Лист3!$B$1:$I$1,0))))</f>
        <v>0</v>
      </c>
      <c r="F5" s="21">
        <f>SUMPRODUCT((MONTH(Лист3!$C$2:$C$37)=MONTH(F$2))*(INDEX(Лист3!$B$2:$I$37,,MATCH($A5,Лист3!$B$1:$I$1,0))))</f>
        <v>0</v>
      </c>
      <c r="G5" s="21">
        <f>SUMPRODUCT((MONTH(Лист3!$C$2:$C$37)=MONTH(G$2))*(INDEX(Лист3!$B$2:$I$37,,MATCH($A5,Лист3!$B$1:$I$1,0))))</f>
        <v>0</v>
      </c>
      <c r="H5" s="21">
        <f>SUMPRODUCT((MONTH(Лист3!$C$2:$C$37)=MONTH(H$2))*(INDEX(Лист3!$B$2:$I$37,,MATCH($A5,Лист3!$B$1:$I$1,0))))</f>
        <v>0</v>
      </c>
      <c r="I5" s="21">
        <f>SUMPRODUCT((MONTH(Лист3!$C$2:$C$37)=MONTH(I$2))*(INDEX(Лист3!$B$2:$I$37,,MATCH($A5,Лист3!$B$1:$I$1,0))))</f>
        <v>0</v>
      </c>
      <c r="J5" s="21">
        <f>SUMPRODUCT((MONTH(Лист3!$C$2:$C$37)=MONTH(J$2))*(INDEX(Лист3!$B$2:$I$37,,MATCH($A5,Лист3!$B$1:$I$1,0))))</f>
        <v>0</v>
      </c>
      <c r="K5" s="21">
        <f>SUMPRODUCT((MONTH(Лист3!$C$2:$C$37)=MONTH(K$2))*(INDEX(Лист3!$B$2:$I$37,,MATCH($A5,Лист3!$B$1:$I$1,0))))</f>
        <v>84000</v>
      </c>
      <c r="L5" s="21">
        <f>SUMPRODUCT((MONTH(Лист3!$C$2:$C$37)=MONTH(L$2))*(INDEX(Лист3!$B$2:$I$37,,MATCH($A5,Лист3!$B$1:$I$1,0))))</f>
        <v>0</v>
      </c>
      <c r="M5" s="21">
        <f>SUMPRODUCT((MONTH(Лист3!$C$2:$C$37)=MONTH(M$2))*(INDEX(Лист3!$B$2:$I$37,,MATCH($A5,Лист3!$B$1:$I$1,0))))</f>
        <v>0</v>
      </c>
    </row>
    <row r="6" spans="1:13" ht="30" x14ac:dyDescent="0.25">
      <c r="A6" s="20" t="s">
        <v>16</v>
      </c>
      <c r="B6" s="21">
        <f>SUMPRODUCT((MONTH(Лист3!$C$2:$C$37)=MONTH(B$2))*(INDEX(Лист3!$B$2:$I$37,,MATCH($A6,Лист3!$B$1:$I$1,0))))</f>
        <v>0</v>
      </c>
      <c r="C6" s="21">
        <f>SUMPRODUCT((MONTH(Лист3!$C$2:$C$37)=MONTH(C$2))*(INDEX(Лист3!$B$2:$I$37,,MATCH($A6,Лист3!$B$1:$I$1,0))))</f>
        <v>0</v>
      </c>
      <c r="D6" s="21">
        <f>SUMPRODUCT((MONTH(Лист3!$C$2:$C$37)=MONTH(D$2))*(INDEX(Лист3!$B$2:$I$37,,MATCH($A6,Лист3!$B$1:$I$1,0))))</f>
        <v>0</v>
      </c>
      <c r="E6" s="21">
        <f>SUMPRODUCT((MONTH(Лист3!$C$2:$C$37)=MONTH(E$2))*(INDEX(Лист3!$B$2:$I$37,,MATCH($A6,Лист3!$B$1:$I$1,0))))</f>
        <v>0</v>
      </c>
      <c r="F6" s="21">
        <f>SUMPRODUCT((MONTH(Лист3!$C$2:$C$37)=MONTH(F$2))*(INDEX(Лист3!$B$2:$I$37,,MATCH($A6,Лист3!$B$1:$I$1,0))))</f>
        <v>0</v>
      </c>
      <c r="G6" s="21">
        <f>SUMPRODUCT((MONTH(Лист3!$C$2:$C$37)=MONTH(G$2))*(INDEX(Лист3!$B$2:$I$37,,MATCH($A6,Лист3!$B$1:$I$1,0))))</f>
        <v>0</v>
      </c>
      <c r="H6" s="21">
        <f>SUMPRODUCT((MONTH(Лист3!$C$2:$C$37)=MONTH(H$2))*(INDEX(Лист3!$B$2:$I$37,,MATCH($A6,Лист3!$B$1:$I$1,0))))</f>
        <v>0</v>
      </c>
      <c r="I6" s="21">
        <f>SUMPRODUCT((MONTH(Лист3!$C$2:$C$37)=MONTH(I$2))*(INDEX(Лист3!$B$2:$I$37,,MATCH($A6,Лист3!$B$1:$I$1,0))))</f>
        <v>0</v>
      </c>
      <c r="J6" s="21">
        <f>SUMPRODUCT((MONTH(Лист3!$C$2:$C$37)=MONTH(J$2))*(INDEX(Лист3!$B$2:$I$37,,MATCH($A6,Лист3!$B$1:$I$1,0))))</f>
        <v>0</v>
      </c>
      <c r="K6" s="21">
        <f>SUMPRODUCT((MONTH(Лист3!$C$2:$C$37)=MONTH(K$2))*(INDEX(Лист3!$B$2:$I$37,,MATCH($A6,Лист3!$B$1:$I$1,0))))</f>
        <v>133000</v>
      </c>
      <c r="L6" s="21">
        <f>SUMPRODUCT((MONTH(Лист3!$C$2:$C$37)=MONTH(L$2))*(INDEX(Лист3!$B$2:$I$37,,MATCH($A6,Лист3!$B$1:$I$1,0))))</f>
        <v>0</v>
      </c>
      <c r="M6" s="21">
        <f>SUMPRODUCT((MONTH(Лист3!$C$2:$C$37)=MONTH(M$2))*(INDEX(Лист3!$B$2:$I$37,,MATCH($A6,Лист3!$B$1:$I$1,0))))</f>
        <v>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2015-12-14T19:25:36Z</dcterms:modified>
</cp:coreProperties>
</file>