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11580" activeTab="1"/>
  </bookViews>
  <sheets>
    <sheet name="Лист1" sheetId="1" r:id="rId1"/>
    <sheet name="Лист2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5" i="2"/>
  <c r="C14" i="2"/>
  <c r="D6" i="1"/>
  <c r="D7" i="1"/>
  <c r="D8" i="1"/>
  <c r="D9" i="1"/>
  <c r="D10" i="1"/>
  <c r="D11" i="1"/>
  <c r="D12" i="1"/>
  <c r="D13" i="1"/>
  <c r="D5" i="1"/>
  <c r="E5" i="1"/>
  <c r="E6" i="1"/>
  <c r="E7" i="1"/>
  <c r="E8" i="1"/>
  <c r="E9" i="1"/>
  <c r="E10" i="1"/>
  <c r="E11" i="1"/>
  <c r="E12" i="1"/>
  <c r="E13" i="1"/>
  <c r="E21" i="1"/>
  <c r="E22" i="1"/>
  <c r="E23" i="1"/>
  <c r="E24" i="1"/>
  <c r="E25" i="1"/>
  <c r="E26" i="1"/>
  <c r="E27" i="1"/>
  <c r="E28" i="1"/>
  <c r="E29" i="1"/>
  <c r="C14" i="1"/>
  <c r="E30" i="1" l="1"/>
  <c r="E14" i="1"/>
  <c r="D14" i="2"/>
  <c r="I13" i="2" s="1"/>
  <c r="D14" i="1"/>
  <c r="G9" i="1" s="1"/>
  <c r="I9" i="2" l="1"/>
  <c r="I8" i="2"/>
  <c r="I12" i="2"/>
  <c r="I7" i="2"/>
  <c r="I11" i="2"/>
  <c r="I6" i="2"/>
  <c r="I10" i="2"/>
  <c r="I5" i="2"/>
  <c r="E8" i="2"/>
  <c r="F8" i="2" s="1"/>
  <c r="E12" i="2"/>
  <c r="F12" i="2" s="1"/>
  <c r="E7" i="2"/>
  <c r="F7" i="2" s="1"/>
  <c r="E11" i="2"/>
  <c r="F11" i="2" s="1"/>
  <c r="E6" i="2"/>
  <c r="F6" i="2" s="1"/>
  <c r="E10" i="2"/>
  <c r="F10" i="2" s="1"/>
  <c r="E5" i="2"/>
  <c r="F5" i="2" s="1"/>
  <c r="E9" i="2"/>
  <c r="F9" i="2" s="1"/>
  <c r="E13" i="2"/>
  <c r="F13" i="2" s="1"/>
  <c r="G8" i="1"/>
  <c r="G12" i="1"/>
  <c r="G7" i="1"/>
  <c r="G11" i="1"/>
  <c r="G10" i="1"/>
  <c r="G5" i="1"/>
  <c r="G6" i="1"/>
  <c r="G13" i="1"/>
  <c r="G14" i="1" l="1"/>
  <c r="I14" i="2"/>
  <c r="F14" i="2"/>
</calcChain>
</file>

<file path=xl/sharedStrings.xml><?xml version="1.0" encoding="utf-8"?>
<sst xmlns="http://schemas.openxmlformats.org/spreadsheetml/2006/main" count="51" uniqueCount="22">
  <si>
    <t>Борзученко Игорь Олегович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</si>
  <si>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</si>
  <si>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</si>
  <si>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</si>
  <si>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</si>
  <si>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</si>
  <si>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</si>
  <si>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</si>
  <si>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</si>
  <si>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ФИО</t>
  </si>
  <si>
    <t>СМЕНЫ</t>
  </si>
  <si>
    <t>КЭФ</t>
  </si>
  <si>
    <t>ПЛАН</t>
  </si>
  <si>
    <t>План на магазин</t>
  </si>
  <si>
    <t>КЭФ_присутствие</t>
  </si>
  <si>
    <t>присутствие/отсутствие(1/0)</t>
  </si>
  <si>
    <t>План</t>
  </si>
  <si>
    <t>Вклад за день</t>
  </si>
  <si>
    <t>КЭФ_</t>
  </si>
  <si>
    <t>Количество смен в месяце</t>
  </si>
  <si>
    <t>или можно сразу без столба "Вклад за день"</t>
  </si>
  <si>
    <t>Возьмем в пример продавца Иванченко Алексея, он начал рабоать и я ему делаю план на месяц соответственно в месяце 23 смены, и согласно 23 смен у него план на день = 1806000/23 =78521, ок все получается но тут он отработал пол месяца и говорит я пойду в отпуск на 7 дней и ему соответсвенно нужно пересчитать план, как это сделать быстро, на словах я понимаю это так берем его обычный план на месяц это 1806000/на 23 смены =получаес его дневной план и умножаем на колличество отработаных смен в месяц а у него теперь не 23 как было а 16, получаем 78521*16=1256336, а если посмотреть в таблицу то получается почему то 1307688, я думаю как то не правильно? Как еще можно сделать?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</si>
</sst>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Alignment="1">
      <alignment wrapText="1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8" sqref="G8"/>
    </sheetView>
  </sheetViews>
  <sheetFormatPr defaultRowHeight="15" x14ac:dyDescent="0.25"/>
  <cols>
    <col min="1" max="1" width="29.5703125" customWidth="1"/>
    <col min="4" max="4" width="19.140625" customWidth="1"/>
    <col min="5" max="5" width="11.7109375" customWidth="1"/>
    <col min="6" max="6" width="26.5703125" customWidth="1"/>
  </cols>
  <sheetData>
    <row r="1" spans="1:7" x14ac:dyDescent="0.25">
      <c r="A1" t="s">
        <v>13</v>
      </c>
      <c r="B1">
        <v>14000000</v>
      </c>
    </row>
    <row r="4" spans="1:7" x14ac:dyDescent="0.25">
      <c r="A4" s="1" t="s">
        <v>9</v>
      </c>
      <c r="B4" s="1" t="s">
        <v>10</v>
      </c>
      <c r="C4" s="1" t="s">
        <v>11</v>
      </c>
      <c r="D4" s="1" t="s">
        <v>14</v>
      </c>
      <c r="E4" s="1" t="s">
        <v>12</v>
      </c>
      <c r="F4" s="7" t="s">
        <v>15</v>
      </c>
      <c r="G4" s="8" t="s">
        <v>16</v>
      </c>
    </row>
    <row r="5" spans="1:7" x14ac:dyDescent="0.25">
      <c r="A5" s="1" t="s">
        <v>0</v>
      </c>
      <c r="B5" s="1">
        <v>22</v>
      </c>
      <c r="C5" s="3">
        <v>1.28</v>
      </c>
      <c r="D5" s="3">
        <f>C5*F5</f>
        <v>1.28</v>
      </c>
      <c r="E5" s="1">
        <f>B$1*C5/10</f>
        <v>1792000</v>
      </c>
      <c r="F5" s="1">
        <v>1</v>
      </c>
      <c r="G5" s="8">
        <f>D5*$B$1/$D$14</f>
        <v>1792000</v>
      </c>
    </row>
    <row r="6" spans="1:7" x14ac:dyDescent="0.25">
      <c r="A6" s="1" t="s">
        <v>1</v>
      </c>
      <c r="B6" s="1">
        <v>22</v>
      </c>
      <c r="C6" s="3">
        <v>1.36</v>
      </c>
      <c r="D6" s="3">
        <f t="shared" ref="D6:D13" si="0">C6*F6</f>
        <v>1.36</v>
      </c>
      <c r="E6" s="1">
        <f t="shared" ref="E6:E13" si="1">B$1*C6/10</f>
        <v>1904000</v>
      </c>
      <c r="F6" s="1">
        <v>1</v>
      </c>
      <c r="G6" s="8">
        <f t="shared" ref="G6:G13" si="2">D6*$B$1/$D$14</f>
        <v>1904000</v>
      </c>
    </row>
    <row r="7" spans="1:7" x14ac:dyDescent="0.25">
      <c r="A7" s="1" t="s">
        <v>2</v>
      </c>
      <c r="B7" s="1">
        <v>22</v>
      </c>
      <c r="C7" s="3">
        <v>1.02</v>
      </c>
      <c r="D7" s="3">
        <f t="shared" si="0"/>
        <v>1.02</v>
      </c>
      <c r="E7" s="1">
        <f t="shared" si="1"/>
        <v>1428000</v>
      </c>
      <c r="F7" s="1">
        <v>1</v>
      </c>
      <c r="G7" s="8">
        <f t="shared" si="2"/>
        <v>1428000</v>
      </c>
    </row>
    <row r="8" spans="1:7" x14ac:dyDescent="0.25">
      <c r="A8" s="1" t="s">
        <v>3</v>
      </c>
      <c r="B8" s="1">
        <v>22</v>
      </c>
      <c r="C8" s="3">
        <v>0.98</v>
      </c>
      <c r="D8" s="3">
        <f t="shared" si="0"/>
        <v>0.98</v>
      </c>
      <c r="E8" s="1">
        <f t="shared" si="1"/>
        <v>1372000</v>
      </c>
      <c r="F8" s="1">
        <v>1</v>
      </c>
      <c r="G8" s="8">
        <f t="shared" si="2"/>
        <v>1372000</v>
      </c>
    </row>
    <row r="9" spans="1:7" x14ac:dyDescent="0.25">
      <c r="A9" s="1" t="s">
        <v>4</v>
      </c>
      <c r="B9" s="1">
        <v>22</v>
      </c>
      <c r="C9" s="3">
        <v>1.29</v>
      </c>
      <c r="D9" s="3">
        <f t="shared" si="0"/>
        <v>1.29</v>
      </c>
      <c r="E9" s="1">
        <f t="shared" si="1"/>
        <v>1806000</v>
      </c>
      <c r="F9" s="1">
        <v>1</v>
      </c>
      <c r="G9" s="8">
        <f t="shared" si="2"/>
        <v>1806000</v>
      </c>
    </row>
    <row r="10" spans="1:7" x14ac:dyDescent="0.25">
      <c r="A10" s="1" t="s">
        <v>5</v>
      </c>
      <c r="B10" s="1">
        <v>22</v>
      </c>
      <c r="C10" s="3">
        <v>0.95</v>
      </c>
      <c r="D10" s="3">
        <f t="shared" si="0"/>
        <v>0.95</v>
      </c>
      <c r="E10" s="1">
        <f t="shared" si="1"/>
        <v>1330000</v>
      </c>
      <c r="F10" s="1">
        <v>1</v>
      </c>
      <c r="G10" s="8">
        <f t="shared" si="2"/>
        <v>1330000</v>
      </c>
    </row>
    <row r="11" spans="1:7" x14ac:dyDescent="0.25">
      <c r="A11" s="1" t="s">
        <v>6</v>
      </c>
      <c r="B11" s="2">
        <v>22</v>
      </c>
      <c r="C11" s="3">
        <v>0.97</v>
      </c>
      <c r="D11" s="3">
        <f t="shared" si="0"/>
        <v>0.97</v>
      </c>
      <c r="E11" s="1">
        <f t="shared" si="1"/>
        <v>1358000</v>
      </c>
      <c r="F11" s="1">
        <v>1</v>
      </c>
      <c r="G11" s="8">
        <f t="shared" si="2"/>
        <v>1358000</v>
      </c>
    </row>
    <row r="12" spans="1:7" x14ac:dyDescent="0.25">
      <c r="A12" s="1" t="s">
        <v>7</v>
      </c>
      <c r="B12" s="1">
        <v>22</v>
      </c>
      <c r="C12" s="3">
        <v>1.05</v>
      </c>
      <c r="D12" s="3">
        <f t="shared" si="0"/>
        <v>1.05</v>
      </c>
      <c r="E12" s="1">
        <f t="shared" si="1"/>
        <v>1470000</v>
      </c>
      <c r="F12" s="1">
        <v>1</v>
      </c>
      <c r="G12" s="8">
        <f t="shared" si="2"/>
        <v>1470000</v>
      </c>
    </row>
    <row r="13" spans="1:7" ht="15.75" thickBot="1" x14ac:dyDescent="0.3">
      <c r="A13" s="1" t="s">
        <v>8</v>
      </c>
      <c r="B13" s="1">
        <v>22</v>
      </c>
      <c r="C13" s="4">
        <v>1.1000000000000001</v>
      </c>
      <c r="D13" s="3">
        <f t="shared" si="0"/>
        <v>1.1000000000000001</v>
      </c>
      <c r="E13" s="1">
        <f t="shared" si="1"/>
        <v>1540000.0000000002</v>
      </c>
      <c r="F13" s="1">
        <v>1</v>
      </c>
      <c r="G13" s="8">
        <f t="shared" si="2"/>
        <v>1540000.0000000002</v>
      </c>
    </row>
    <row r="14" spans="1:7" x14ac:dyDescent="0.25">
      <c r="C14">
        <f>SUM(C5:C13)</f>
        <v>10</v>
      </c>
      <c r="D14">
        <f>SUM(D5:D13)</f>
        <v>10</v>
      </c>
      <c r="E14" s="2">
        <f>SUM(E5:E13)</f>
        <v>14000000</v>
      </c>
      <c r="G14" s="9">
        <f>SUM(G5:G13)</f>
        <v>14000000</v>
      </c>
    </row>
    <row r="20" spans="1:5" x14ac:dyDescent="0.25">
      <c r="A20" s="1" t="s">
        <v>9</v>
      </c>
      <c r="B20" s="1" t="s">
        <v>10</v>
      </c>
      <c r="C20" s="1" t="s">
        <v>11</v>
      </c>
      <c r="D20" s="1" t="s">
        <v>11</v>
      </c>
      <c r="E20" s="1" t="s">
        <v>12</v>
      </c>
    </row>
    <row r="21" spans="1:5" x14ac:dyDescent="0.25">
      <c r="A21" s="1" t="s">
        <v>0</v>
      </c>
      <c r="B21" s="1">
        <v>22</v>
      </c>
      <c r="C21" s="1">
        <v>1.28</v>
      </c>
      <c r="D21" s="1">
        <v>1.28</v>
      </c>
      <c r="E21" s="5">
        <f>(B$1*C21/10)/22*B21</f>
        <v>1792000</v>
      </c>
    </row>
    <row r="22" spans="1:5" x14ac:dyDescent="0.25">
      <c r="A22" s="1" t="s">
        <v>1</v>
      </c>
      <c r="B22" s="1">
        <v>22</v>
      </c>
      <c r="C22" s="1">
        <v>1.36</v>
      </c>
      <c r="D22" s="1">
        <v>1.36</v>
      </c>
      <c r="E22" s="5">
        <f t="shared" ref="E22:E29" si="3">(B$1*C22/10)/22*B22</f>
        <v>1904000</v>
      </c>
    </row>
    <row r="23" spans="1:5" x14ac:dyDescent="0.25">
      <c r="A23" s="1" t="s">
        <v>2</v>
      </c>
      <c r="B23" s="1">
        <v>22</v>
      </c>
      <c r="C23" s="1">
        <v>1.02</v>
      </c>
      <c r="D23" s="1">
        <v>1.02</v>
      </c>
      <c r="E23" s="5">
        <f t="shared" si="3"/>
        <v>1428000</v>
      </c>
    </row>
    <row r="24" spans="1:5" x14ac:dyDescent="0.25">
      <c r="A24" s="1" t="s">
        <v>3</v>
      </c>
      <c r="B24" s="1">
        <v>17</v>
      </c>
      <c r="C24" s="1">
        <v>0.98</v>
      </c>
      <c r="D24" s="1">
        <v>0.98</v>
      </c>
      <c r="E24" s="5">
        <f t="shared" si="3"/>
        <v>1060181.8181818181</v>
      </c>
    </row>
    <row r="25" spans="1:5" x14ac:dyDescent="0.25">
      <c r="A25" s="1" t="s">
        <v>4</v>
      </c>
      <c r="B25" s="1">
        <v>16</v>
      </c>
      <c r="C25" s="1">
        <v>1.29</v>
      </c>
      <c r="D25" s="1">
        <v>1.29</v>
      </c>
      <c r="E25" s="5">
        <f t="shared" si="3"/>
        <v>1313454.5454545454</v>
      </c>
    </row>
    <row r="26" spans="1:5" x14ac:dyDescent="0.25">
      <c r="A26" s="1" t="s">
        <v>5</v>
      </c>
      <c r="B26" s="1">
        <v>22</v>
      </c>
      <c r="C26" s="1">
        <v>0.95</v>
      </c>
      <c r="D26" s="1">
        <v>0.95</v>
      </c>
      <c r="E26" s="5">
        <f t="shared" si="3"/>
        <v>1330000</v>
      </c>
    </row>
    <row r="27" spans="1:5" x14ac:dyDescent="0.25">
      <c r="A27" s="1" t="s">
        <v>6</v>
      </c>
      <c r="B27" s="1">
        <v>22</v>
      </c>
      <c r="C27" s="1">
        <v>0.97</v>
      </c>
      <c r="D27" s="1">
        <v>0.97</v>
      </c>
      <c r="E27" s="5">
        <f t="shared" si="3"/>
        <v>1358000</v>
      </c>
    </row>
    <row r="28" spans="1:5" x14ac:dyDescent="0.25">
      <c r="A28" s="1" t="s">
        <v>7</v>
      </c>
      <c r="B28" s="1">
        <v>22</v>
      </c>
      <c r="C28" s="1">
        <v>1.05</v>
      </c>
      <c r="D28" s="1">
        <v>1.05</v>
      </c>
      <c r="E28" s="5">
        <f t="shared" si="3"/>
        <v>1470000</v>
      </c>
    </row>
    <row r="29" spans="1:5" x14ac:dyDescent="0.25">
      <c r="A29" s="1" t="s">
        <v>8</v>
      </c>
      <c r="B29" s="1">
        <v>22</v>
      </c>
      <c r="C29" s="1">
        <v>1.1000000000000001</v>
      </c>
      <c r="D29" s="1">
        <v>1.1000000000000001</v>
      </c>
      <c r="E29" s="5">
        <f t="shared" si="3"/>
        <v>1540000.0000000002</v>
      </c>
    </row>
    <row r="30" spans="1:5" x14ac:dyDescent="0.25">
      <c r="E30" s="6">
        <f>SUM(E21:E29)</f>
        <v>13195636.363636363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5" sqref="C15"/>
    </sheetView>
  </sheetViews>
  <sheetFormatPr defaultRowHeight="15" x14ac:dyDescent="0.25"/>
  <cols>
    <col min="1" max="1" width="29.5703125" customWidth="1"/>
    <col min="5" max="5" width="16.5703125" customWidth="1"/>
    <col min="6" max="6" width="11.7109375" customWidth="1"/>
    <col min="9" max="9" width="16.28515625" customWidth="1"/>
  </cols>
  <sheetData>
    <row r="1" spans="1:9" x14ac:dyDescent="0.25">
      <c r="A1" t="s">
        <v>13</v>
      </c>
      <c r="B1">
        <v>14000000</v>
      </c>
    </row>
    <row r="2" spans="1:9" ht="45" x14ac:dyDescent="0.25">
      <c r="A2" t="s">
        <v>19</v>
      </c>
      <c r="B2">
        <v>23</v>
      </c>
      <c r="I2" s="10" t="s">
        <v>20</v>
      </c>
    </row>
    <row r="4" spans="1:9" x14ac:dyDescent="0.25">
      <c r="A4" s="1" t="s">
        <v>9</v>
      </c>
      <c r="B4" s="1" t="s">
        <v>10</v>
      </c>
      <c r="C4" s="1" t="s">
        <v>11</v>
      </c>
      <c r="D4" s="1" t="s">
        <v>18</v>
      </c>
      <c r="E4" s="1" t="s">
        <v>17</v>
      </c>
      <c r="F4" s="8" t="s">
        <v>12</v>
      </c>
      <c r="I4" s="8" t="s">
        <v>12</v>
      </c>
    </row>
    <row r="5" spans="1:9" x14ac:dyDescent="0.25">
      <c r="A5" s="1" t="s">
        <v>0</v>
      </c>
      <c r="B5" s="1">
        <v>23</v>
      </c>
      <c r="C5" s="3">
        <v>1.28</v>
      </c>
      <c r="D5" s="3">
        <f>C5*B5/$B$2</f>
        <v>1.28</v>
      </c>
      <c r="E5" s="3">
        <f>D5*$B$1/($D$14*B5)</f>
        <v>77913.043478260865</v>
      </c>
      <c r="F5" s="8">
        <f>B5*E5</f>
        <v>1792000</v>
      </c>
      <c r="I5" s="8">
        <f>D5*$B$1/$D$14</f>
        <v>1792000</v>
      </c>
    </row>
    <row r="6" spans="1:9" x14ac:dyDescent="0.25">
      <c r="A6" s="1" t="s">
        <v>1</v>
      </c>
      <c r="B6" s="1">
        <v>23</v>
      </c>
      <c r="C6" s="3">
        <v>1.36</v>
      </c>
      <c r="D6" s="3">
        <f t="shared" ref="D6:D13" si="0">C6*B6/$B$2</f>
        <v>1.36</v>
      </c>
      <c r="E6" s="3">
        <f t="shared" ref="E6:E13" si="1">D6*$B$1/($D$14*B6)</f>
        <v>82782.608695652176</v>
      </c>
      <c r="F6" s="8">
        <f t="shared" ref="F6:F13" si="2">B6*E6</f>
        <v>1904000</v>
      </c>
      <c r="I6" s="8">
        <f t="shared" ref="I6:I13" si="3">D6*$B$1/$D$14</f>
        <v>1904000</v>
      </c>
    </row>
    <row r="7" spans="1:9" x14ac:dyDescent="0.25">
      <c r="A7" s="1" t="s">
        <v>2</v>
      </c>
      <c r="B7" s="1">
        <v>23</v>
      </c>
      <c r="C7" s="3">
        <v>1.02</v>
      </c>
      <c r="D7" s="3">
        <f t="shared" si="0"/>
        <v>1.02</v>
      </c>
      <c r="E7" s="3">
        <f t="shared" si="1"/>
        <v>62086.956521739128</v>
      </c>
      <c r="F7" s="8">
        <f t="shared" si="2"/>
        <v>1428000</v>
      </c>
      <c r="I7" s="8">
        <f t="shared" si="3"/>
        <v>1428000</v>
      </c>
    </row>
    <row r="8" spans="1:9" x14ac:dyDescent="0.25">
      <c r="A8" s="1" t="s">
        <v>3</v>
      </c>
      <c r="B8" s="1">
        <v>23</v>
      </c>
      <c r="C8" s="3">
        <v>0.98</v>
      </c>
      <c r="D8" s="3">
        <f t="shared" si="0"/>
        <v>0.98</v>
      </c>
      <c r="E8" s="3">
        <f t="shared" si="1"/>
        <v>59652.17391304348</v>
      </c>
      <c r="F8" s="8">
        <f t="shared" si="2"/>
        <v>1372000</v>
      </c>
      <c r="I8" s="8">
        <f t="shared" si="3"/>
        <v>1372000</v>
      </c>
    </row>
    <row r="9" spans="1:9" x14ac:dyDescent="0.25">
      <c r="A9" s="11" t="s">
        <v>4</v>
      </c>
      <c r="B9" s="11">
        <v>23</v>
      </c>
      <c r="C9" s="12">
        <v>1.29</v>
      </c>
      <c r="D9" s="12">
        <f t="shared" si="0"/>
        <v>1.29</v>
      </c>
      <c r="E9" s="12">
        <f t="shared" si="1"/>
        <v>78521.739130434784</v>
      </c>
      <c r="F9" s="11">
        <f t="shared" si="2"/>
        <v>1806000</v>
      </c>
      <c r="G9" s="13"/>
      <c r="H9" s="13"/>
      <c r="I9" s="11">
        <f t="shared" si="3"/>
        <v>1806000</v>
      </c>
    </row>
    <row r="10" spans="1:9" x14ac:dyDescent="0.25">
      <c r="A10" s="1" t="s">
        <v>5</v>
      </c>
      <c r="B10" s="1">
        <v>23</v>
      </c>
      <c r="C10" s="3">
        <v>0.95</v>
      </c>
      <c r="D10" s="3">
        <f t="shared" si="0"/>
        <v>0.95</v>
      </c>
      <c r="E10" s="3">
        <f t="shared" si="1"/>
        <v>57826.086956521736</v>
      </c>
      <c r="F10" s="8">
        <f t="shared" si="2"/>
        <v>1330000</v>
      </c>
      <c r="I10" s="8">
        <f t="shared" si="3"/>
        <v>1330000</v>
      </c>
    </row>
    <row r="11" spans="1:9" x14ac:dyDescent="0.25">
      <c r="A11" s="1" t="s">
        <v>6</v>
      </c>
      <c r="B11" s="1">
        <v>23</v>
      </c>
      <c r="C11" s="3">
        <v>0.97</v>
      </c>
      <c r="D11" s="3">
        <f t="shared" si="0"/>
        <v>0.97</v>
      </c>
      <c r="E11" s="3">
        <f t="shared" si="1"/>
        <v>59043.478260869568</v>
      </c>
      <c r="F11" s="8">
        <f t="shared" si="2"/>
        <v>1358000</v>
      </c>
      <c r="I11" s="8">
        <f t="shared" si="3"/>
        <v>1358000</v>
      </c>
    </row>
    <row r="12" spans="1:9" x14ac:dyDescent="0.25">
      <c r="A12" s="1" t="s">
        <v>7</v>
      </c>
      <c r="B12" s="1">
        <v>23</v>
      </c>
      <c r="C12" s="3">
        <v>1.05</v>
      </c>
      <c r="D12" s="3">
        <f t="shared" si="0"/>
        <v>1.05</v>
      </c>
      <c r="E12" s="3">
        <f t="shared" si="1"/>
        <v>63913.043478260872</v>
      </c>
      <c r="F12" s="8">
        <f t="shared" si="2"/>
        <v>1470000</v>
      </c>
      <c r="I12" s="8">
        <f t="shared" si="3"/>
        <v>1470000</v>
      </c>
    </row>
    <row r="13" spans="1:9" ht="15.75" thickBot="1" x14ac:dyDescent="0.3">
      <c r="A13" s="1" t="s">
        <v>8</v>
      </c>
      <c r="B13" s="1">
        <v>23</v>
      </c>
      <c r="C13" s="4">
        <v>1.1000000000000001</v>
      </c>
      <c r="D13" s="3">
        <f t="shared" si="0"/>
        <v>1.1000000000000001</v>
      </c>
      <c r="E13" s="3">
        <f t="shared" si="1"/>
        <v>66956.521739130447</v>
      </c>
      <c r="F13" s="8">
        <f t="shared" si="2"/>
        <v>1540000.0000000002</v>
      </c>
      <c r="I13" s="8">
        <f t="shared" si="3"/>
        <v>1540000.0000000002</v>
      </c>
    </row>
    <row r="14" spans="1:9" x14ac:dyDescent="0.25">
      <c r="C14">
        <f>SUM(C5:C13)</f>
        <v>10</v>
      </c>
      <c r="D14">
        <f>SUM(D5:D13)</f>
        <v>10</v>
      </c>
      <c r="F14" s="9">
        <f>SUM(F5:F13)</f>
        <v>14000000</v>
      </c>
      <c r="I14" s="9">
        <f>SUM(I5:I13)</f>
        <v>14000000</v>
      </c>
    </row>
    <row r="18" spans="1:9" x14ac:dyDescent="0.25">
      <c r="A18" s="14" t="s">
        <v>21</v>
      </c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25">
      <c r="A25" s="14"/>
      <c r="B25" s="14"/>
      <c r="C25" s="14"/>
      <c r="D25" s="14"/>
      <c r="E25" s="14"/>
      <c r="F25" s="14"/>
      <c r="G25" s="14"/>
      <c r="H25" s="14"/>
      <c r="I25" s="14"/>
    </row>
  </sheetData>
  <mergeCells count="1">
    <mergeCell ref="A18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2016-01-02T10:33:20Z</dcterms:modified>
</cp:coreProperties>
</file>