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2460" windowWidth="15480" windowHeight="10095"/>
  </bookViews>
  <sheets>
    <sheet name="список" sheetId="9" r:id="rId1"/>
  </sheets>
  <definedNames>
    <definedName name="висн">список!$Q$2:$Q$21</definedName>
    <definedName name="закінч">список!$O$2:$O$21</definedName>
    <definedName name="Кваліф">список!$S$2:$S$21</definedName>
    <definedName name="пл">список!$R$2:$R$21</definedName>
    <definedName name="призн">список!$M$2:$M$21</definedName>
    <definedName name="список1">список!$N$2:$N$21</definedName>
    <definedName name="Статус">список!$H$2:$H$21</definedName>
  </definedNames>
  <calcPr calcId="145621"/>
  <fileRecoveryPr repairLoad="1"/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2" i="9"/>
  <c r="E3" i="9"/>
  <c r="E4" i="9"/>
  <c r="E5" i="9"/>
  <c r="E6" i="9"/>
  <c r="E7" i="9"/>
  <c r="E8" i="9"/>
  <c r="E9" i="9"/>
  <c r="E10" i="9"/>
  <c r="E2" i="9"/>
  <c r="F3" i="9"/>
  <c r="F4" i="9"/>
  <c r="F5" i="9"/>
  <c r="F6" i="9"/>
  <c r="F7" i="9"/>
  <c r="F8" i="9"/>
  <c r="F9" i="9"/>
  <c r="F10" i="9"/>
  <c r="F11" i="9"/>
  <c r="F12" i="9" s="1"/>
  <c r="F2" i="9"/>
  <c r="B10" i="9"/>
  <c r="D3" i="9"/>
  <c r="D4" i="9"/>
  <c r="D5" i="9"/>
  <c r="D6" i="9"/>
  <c r="D7" i="9"/>
  <c r="D8" i="9"/>
  <c r="D9" i="9"/>
  <c r="D10" i="9"/>
  <c r="Z3" i="9"/>
  <c r="AA3" i="9" s="1"/>
  <c r="Z4" i="9"/>
  <c r="Z5" i="9"/>
  <c r="Z6" i="9"/>
  <c r="AA6" i="9" s="1"/>
  <c r="Z7" i="9"/>
  <c r="Z8" i="9"/>
  <c r="Z9" i="9"/>
  <c r="AA9" i="9" s="1"/>
  <c r="Z10" i="9"/>
  <c r="Z11" i="9"/>
  <c r="Z12" i="9"/>
  <c r="AA12" i="9" s="1"/>
  <c r="Z13" i="9"/>
  <c r="AA5" i="9"/>
  <c r="AA7" i="9"/>
  <c r="AA11" i="9"/>
  <c r="D2" i="9"/>
  <c r="Z2" i="9"/>
  <c r="AA2" i="9" s="1"/>
  <c r="B2" i="9"/>
  <c r="B3" i="9"/>
  <c r="B4" i="9"/>
  <c r="B5" i="9"/>
  <c r="B6" i="9"/>
  <c r="B7" i="9"/>
  <c r="B8" i="9"/>
  <c r="B9" i="9"/>
  <c r="A2" i="9"/>
  <c r="A3" i="9"/>
  <c r="A4" i="9"/>
  <c r="A5" i="9"/>
  <c r="A6" i="9"/>
  <c r="A7" i="9"/>
  <c r="A8" i="9"/>
  <c r="A9" i="9"/>
  <c r="A10" i="9"/>
  <c r="F13" i="9" l="1"/>
  <c r="F14" i="9"/>
  <c r="G10" i="9"/>
  <c r="G3" i="9"/>
  <c r="AA4" i="9"/>
  <c r="AA8" i="9" s="1"/>
  <c r="AA10" i="9" s="1"/>
  <c r="AA13" i="9" s="1"/>
  <c r="G6" i="9"/>
  <c r="G2" i="9"/>
  <c r="G9" i="9"/>
  <c r="G7" i="9"/>
  <c r="G5" i="9"/>
  <c r="K14" i="9" l="1"/>
  <c r="J14" i="9"/>
  <c r="E14" i="9"/>
  <c r="J11" i="9"/>
  <c r="K11" i="9"/>
  <c r="E12" i="9"/>
  <c r="J13" i="9"/>
  <c r="E13" i="9"/>
  <c r="K13" i="9"/>
  <c r="E11" i="9"/>
  <c r="J12" i="9"/>
  <c r="K12" i="9"/>
  <c r="F15" i="9"/>
  <c r="F16" i="9" s="1"/>
  <c r="J16" i="9" l="1"/>
  <c r="E16" i="9"/>
  <c r="J15" i="9"/>
  <c r="E15" i="9"/>
  <c r="F17" i="9"/>
  <c r="J17" i="9" l="1"/>
  <c r="E17" i="9"/>
  <c r="F18" i="9"/>
  <c r="J18" i="9" l="1"/>
  <c r="E18" i="9"/>
  <c r="F19" i="9"/>
  <c r="J19" i="9" l="1"/>
  <c r="E19" i="9"/>
  <c r="F20" i="9"/>
  <c r="F21" i="9" l="1"/>
  <c r="J20" i="9"/>
  <c r="E20" i="9"/>
  <c r="J21" i="9" l="1"/>
  <c r="E21" i="9"/>
</calcChain>
</file>

<file path=xl/comments1.xml><?xml version="1.0" encoding="utf-8"?>
<comments xmlns="http://schemas.openxmlformats.org/spreadsheetml/2006/main">
  <authors>
    <author>Admin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столбец С с добавленными значениями столбца U (который изначально был U), с сохранениям того же порядка.</t>
        </r>
      </text>
    </comment>
    <comment ref="AA1" authorId="0">
      <text>
        <r>
          <rPr>
            <b/>
            <sz val="8"/>
            <color indexed="81"/>
            <rFont val="Tahoma"/>
            <family val="2"/>
            <charset val="204"/>
          </rPr>
          <t>нумерация значений, которых нет в столбце С</t>
        </r>
      </text>
    </commen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проверка, есть ли значения в толбце U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нумерация свободных ячеек, чтобы добавить значения из столбца? Который был вначале U.</t>
        </r>
      </text>
    </comment>
    <comment ref="J2" authorId="0">
      <text>
        <r>
          <rPr>
            <sz val="8"/>
            <color indexed="81"/>
            <rFont val="Tahoma"/>
            <family val="2"/>
            <charset val="204"/>
          </rPr>
          <t xml:space="preserve">Автоматическое формирование столбца с добавленными значениями с помощью добавления нового, если значение строк этой первой таблицы не постоянное.
</t>
        </r>
      </text>
    </comment>
    <comment ref="Z2" authorId="0">
      <text>
        <r>
          <rPr>
            <b/>
            <sz val="8"/>
            <color indexed="81"/>
            <rFont val="Tahoma"/>
            <family val="2"/>
            <charset val="204"/>
          </rPr>
          <t>Проверка, есть ли эти значения в столце U</t>
        </r>
      </text>
    </comment>
    <comment ref="C4" authorId="0">
      <text>
        <r>
          <rPr>
            <b/>
            <sz val="8"/>
            <color indexed="81"/>
            <rFont val="Tahoma"/>
            <family val="2"/>
            <charset val="204"/>
          </rPr>
          <t>Выделение зелёным цветом с помощью Условного форматирования.</t>
        </r>
      </text>
    </comment>
    <comment ref="K11" authorId="0">
      <text>
        <r>
          <rPr>
            <b/>
            <sz val="8"/>
            <color indexed="81"/>
            <rFont val="Tahoma"/>
            <family val="2"/>
            <charset val="204"/>
          </rPr>
          <t>Добавление фамилии старшего для добавленных значений в эту же колонку с помощью формул для новых значений, если число строк этой таблицы постоянное.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<sst xmlns="http://schemas.openxmlformats.org/spreadsheetml/2006/main" count="177" uniqueCount="61">
  <si>
    <t/>
  </si>
  <si>
    <t>+</t>
  </si>
  <si>
    <t>№</t>
  </si>
  <si>
    <t>Столбец1</t>
  </si>
  <si>
    <t>Статус</t>
  </si>
  <si>
    <t>28.12.2015 09:46</t>
  </si>
  <si>
    <t>28.12.2015 09:43</t>
  </si>
  <si>
    <t>27.12.2015 09:04</t>
  </si>
  <si>
    <t>Столбец2</t>
  </si>
  <si>
    <t>30.12.2015 09:49</t>
  </si>
  <si>
    <t>29.12.2015 19:23</t>
  </si>
  <si>
    <t>29.12.2015 09:01</t>
  </si>
  <si>
    <t>28.12.2015 20:47</t>
  </si>
  <si>
    <t>28.12.2015 20:35</t>
  </si>
  <si>
    <t>статус</t>
  </si>
  <si>
    <t>ответств</t>
  </si>
  <si>
    <t>петров</t>
  </si>
  <si>
    <t>сидоров</t>
  </si>
  <si>
    <t>над</t>
  </si>
  <si>
    <t>под</t>
  </si>
  <si>
    <t>из</t>
  </si>
  <si>
    <t>из-за</t>
  </si>
  <si>
    <t>с</t>
  </si>
  <si>
    <t>иванов</t>
  </si>
  <si>
    <t>пупкин</t>
  </si>
  <si>
    <t>ту</t>
  </si>
  <si>
    <t>00012-35</t>
  </si>
  <si>
    <t>00013-45</t>
  </si>
  <si>
    <t>нуину</t>
  </si>
  <si>
    <t>ниуи</t>
  </si>
  <si>
    <t>зайду</t>
  </si>
  <si>
    <t>пойду</t>
  </si>
  <si>
    <t>Дата</t>
  </si>
  <si>
    <t>Старший</t>
  </si>
  <si>
    <t>название</t>
  </si>
  <si>
    <t>состояние</t>
  </si>
  <si>
    <t>смена</t>
  </si>
  <si>
    <t>смена2</t>
  </si>
  <si>
    <t>назнач</t>
  </si>
  <si>
    <t>нач</t>
  </si>
  <si>
    <t>конец</t>
  </si>
  <si>
    <t>указан</t>
  </si>
  <si>
    <t>план</t>
  </si>
  <si>
    <t>№изд</t>
  </si>
  <si>
    <t>№ 
п/п</t>
  </si>
  <si>
    <t>27.12.2015 09:02</t>
  </si>
  <si>
    <t>27.12.2015 09:03</t>
  </si>
  <si>
    <t>28.12.2015 09:44</t>
  </si>
  <si>
    <t>1)нужно сравнить 2 столбца (столбец С и столбец U)</t>
  </si>
  <si>
    <t>2) виделить красным значения столбца U  которых нет в столбце С</t>
  </si>
  <si>
    <t xml:space="preserve">3) виделить зеленым значения столбца С  которых нет в столбце U </t>
  </si>
  <si>
    <t>чтобы можно было проанализировать</t>
  </si>
  <si>
    <t>потом  второй шаг (наверно новый скрипт)</t>
  </si>
  <si>
    <t>вывод</t>
  </si>
  <si>
    <t xml:space="preserve">4) в столбец С добавить красные значения столбца  U (с сохранением порядковости столбца U) и что бы значения изображёные в виде крестиков дальше соответствовали своему номеру </t>
  </si>
  <si>
    <t>5) чтобы зеленые ячейки столбца С не влияли на порядковость, а игнорировались оставаясь на своем месте (в той порядковости в которой были)</t>
  </si>
  <si>
    <t>00013-46</t>
  </si>
  <si>
    <t>00013-47</t>
  </si>
  <si>
    <t>Столбец3</t>
  </si>
  <si>
    <t>0</t>
  </si>
  <si>
    <t xml:space="preserve">4) в столбец С добавить красные значения столбца  U (с сохранением порядковости столбца U) 
5) чтобы зеленые ячейки столбца С не влияли на порядковость, а игнорировались оставаясь на своем месте (в той порядковости в которой были)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</si>
</sst>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theme="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5" borderId="10" applyNumberFormat="0" applyAlignment="0" applyProtection="0"/>
    <xf numFmtId="0" fontId="10" fillId="6" borderId="11" applyNumberFormat="0" applyAlignment="0" applyProtection="0"/>
    <xf numFmtId="0" fontId="11" fillId="6" borderId="10" applyNumberFormat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3" fillId="7" borderId="13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12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72">
    <xf numFmtId="0" fontId="0" fillId="0" borderId="0" xfId="0"/>
    <xf numFmtId="49" fontId="0" fillId="0" borderId="0" xfId="0" applyNumberFormat="1"/>
    <xf numFmtId="49" fontId="0" fillId="15" borderId="1" xfId="0" applyNumberFormat="1" applyFont="1" applyFill="1" applyBorder="1" applyAlignment="1">
      <alignment horizontal="center" vertical="center"/>
    </xf>
    <xf numFmtId="49" fontId="0" fillId="15" borderId="1" xfId="0" applyNumberFormat="1" applyFont="1" applyFill="1" applyBorder="1"/>
    <xf numFmtId="49" fontId="16" fillId="15" borderId="1" xfId="0" applyNumberFormat="1" applyFont="1" applyFill="1" applyBorder="1"/>
    <xf numFmtId="0" fontId="0" fillId="0" borderId="16" xfId="0" applyNumberFormat="1" applyFont="1" applyFill="1" applyBorder="1"/>
    <xf numFmtId="49" fontId="13" fillId="16" borderId="2" xfId="0" applyNumberFormat="1" applyFont="1" applyFill="1" applyBorder="1" applyAlignment="1">
      <alignment horizontal="center"/>
    </xf>
    <xf numFmtId="1" fontId="0" fillId="16" borderId="17" xfId="0" applyNumberFormat="1" applyFont="1" applyFill="1" applyBorder="1" applyAlignment="1">
      <alignment wrapText="1"/>
    </xf>
    <xf numFmtId="1" fontId="0" fillId="16" borderId="0" xfId="0" applyNumberFormat="1" applyFont="1" applyFill="1" applyBorder="1" applyAlignment="1">
      <alignment wrapText="1"/>
    </xf>
    <xf numFmtId="0" fontId="0" fillId="15" borderId="0" xfId="0" applyFill="1"/>
    <xf numFmtId="49" fontId="0" fillId="15" borderId="3" xfId="0" applyNumberFormat="1" applyFont="1" applyFill="1" applyBorder="1"/>
    <xf numFmtId="49" fontId="0" fillId="15" borderId="3" xfId="0" applyNumberFormat="1" applyFont="1" applyFill="1" applyBorder="1" applyAlignment="1">
      <alignment horizontal="center" vertical="center"/>
    </xf>
    <xf numFmtId="49" fontId="16" fillId="15" borderId="3" xfId="0" applyNumberFormat="1" applyFont="1" applyFill="1" applyBorder="1"/>
    <xf numFmtId="0" fontId="0" fillId="16" borderId="16" xfId="0" applyNumberFormat="1" applyFont="1" applyFill="1" applyBorder="1"/>
    <xf numFmtId="1" fontId="0" fillId="16" borderId="4" xfId="0" applyNumberFormat="1" applyFont="1" applyFill="1" applyBorder="1" applyAlignment="1">
      <alignment wrapText="1"/>
    </xf>
    <xf numFmtId="0" fontId="0" fillId="15" borderId="1" xfId="0" applyNumberFormat="1" applyFont="1" applyFill="1" applyBorder="1"/>
    <xf numFmtId="0" fontId="0" fillId="15" borderId="5" xfId="0" applyNumberFormat="1" applyFont="1" applyFill="1" applyBorder="1"/>
    <xf numFmtId="49" fontId="19" fillId="16" borderId="2" xfId="0" applyNumberFormat="1" applyFont="1" applyFill="1" applyBorder="1" applyAlignment="1">
      <alignment wrapText="1"/>
    </xf>
    <xf numFmtId="49" fontId="19" fillId="16" borderId="2" xfId="0" applyNumberFormat="1" applyFont="1" applyFill="1" applyBorder="1"/>
    <xf numFmtId="49" fontId="19" fillId="16" borderId="16" xfId="0" applyNumberFormat="1" applyFont="1" applyFill="1" applyBorder="1"/>
    <xf numFmtId="49" fontId="19" fillId="16" borderId="2" xfId="0" applyNumberFormat="1" applyFont="1" applyFill="1" applyBorder="1" applyAlignment="1">
      <alignment horizontal="center" vertical="center"/>
    </xf>
    <xf numFmtId="49" fontId="19" fillId="16" borderId="2" xfId="0" applyNumberFormat="1" applyFont="1" applyFill="1" applyBorder="1" applyAlignment="1">
      <alignment horizontal="center"/>
    </xf>
    <xf numFmtId="0" fontId="19" fillId="16" borderId="16" xfId="0" applyFont="1" applyFill="1" applyBorder="1"/>
    <xf numFmtId="0" fontId="0" fillId="0" borderId="0" xfId="0" applyProtection="1">
      <protection hidden="1"/>
    </xf>
    <xf numFmtId="0" fontId="0" fillId="15" borderId="1" xfId="0" applyNumberFormat="1" applyFont="1" applyFill="1" applyBorder="1"/>
    <xf numFmtId="49" fontId="19" fillId="16" borderId="0" xfId="0" applyNumberFormat="1" applyFont="1" applyFill="1" applyBorder="1"/>
    <xf numFmtId="49" fontId="0" fillId="15" borderId="3" xfId="0" applyNumberFormat="1" applyFont="1" applyFill="1" applyBorder="1"/>
    <xf numFmtId="49" fontId="0" fillId="15" borderId="3" xfId="0" applyNumberFormat="1" applyFont="1" applyFill="1" applyBorder="1" applyAlignment="1">
      <alignment horizontal="center" vertical="center"/>
    </xf>
    <xf numFmtId="49" fontId="16" fillId="15" borderId="3" xfId="0" applyNumberFormat="1" applyFont="1" applyFill="1" applyBorder="1"/>
    <xf numFmtId="0" fontId="20" fillId="15" borderId="0" xfId="0" applyFont="1" applyFill="1"/>
    <xf numFmtId="1" fontId="0" fillId="16" borderId="17" xfId="0" applyNumberFormat="1" applyFont="1" applyFill="1" applyBorder="1" applyAlignment="1">
      <alignment wrapText="1"/>
    </xf>
    <xf numFmtId="1" fontId="0" fillId="16" borderId="4" xfId="0" applyNumberFormat="1" applyFont="1" applyFill="1" applyBorder="1" applyAlignment="1">
      <alignment wrapText="1"/>
    </xf>
    <xf numFmtId="1" fontId="0" fillId="16" borderId="0" xfId="0" applyNumberFormat="1" applyFont="1" applyFill="1" applyBorder="1" applyAlignment="1">
      <alignment wrapText="1"/>
    </xf>
    <xf numFmtId="0" fontId="0" fillId="16" borderId="16" xfId="0" applyNumberFormat="1" applyFont="1" applyFill="1" applyBorder="1"/>
    <xf numFmtId="49" fontId="0" fillId="16" borderId="16" xfId="0" applyNumberFormat="1" applyFont="1" applyFill="1" applyBorder="1"/>
    <xf numFmtId="49" fontId="0" fillId="16" borderId="0" xfId="0" applyNumberFormat="1" applyFont="1" applyFill="1" applyBorder="1"/>
    <xf numFmtId="49" fontId="0" fillId="15" borderId="0" xfId="0" applyNumberFormat="1" applyFont="1" applyFill="1" applyBorder="1"/>
    <xf numFmtId="49" fontId="0" fillId="17" borderId="0" xfId="0" applyNumberFormat="1" applyFont="1" applyFill="1" applyBorder="1"/>
    <xf numFmtId="0" fontId="0" fillId="15" borderId="2" xfId="0" applyFill="1" applyBorder="1"/>
    <xf numFmtId="0" fontId="0" fillId="0" borderId="2" xfId="0" applyBorder="1"/>
    <xf numFmtId="14" fontId="0" fillId="15" borderId="1" xfId="0" applyNumberFormat="1" applyFont="1" applyFill="1" applyBorder="1"/>
    <xf numFmtId="14" fontId="0" fillId="15" borderId="5" xfId="0" applyNumberFormat="1" applyFont="1" applyFill="1" applyBorder="1"/>
    <xf numFmtId="0" fontId="20" fillId="15" borderId="6" xfId="0" applyFont="1" applyFill="1" applyBorder="1"/>
    <xf numFmtId="0" fontId="0" fillId="0" borderId="6" xfId="0" applyBorder="1"/>
    <xf numFmtId="14" fontId="0" fillId="0" borderId="6" xfId="0" applyNumberFormat="1" applyBorder="1"/>
    <xf numFmtId="49" fontId="0" fillId="18" borderId="1" xfId="0" applyNumberFormat="1" applyFont="1" applyFill="1" applyBorder="1"/>
    <xf numFmtId="0" fontId="0" fillId="15" borderId="0" xfId="0" applyNumberFormat="1" applyFill="1"/>
    <xf numFmtId="0" fontId="0" fillId="18" borderId="1" xfId="0" applyNumberFormat="1" applyFont="1" applyFill="1" applyBorder="1"/>
    <xf numFmtId="0" fontId="0" fillId="18" borderId="2" xfId="0" applyNumberFormat="1" applyFont="1" applyFill="1" applyBorder="1" applyProtection="1">
      <protection hidden="1"/>
    </xf>
    <xf numFmtId="49" fontId="0" fillId="18" borderId="2" xfId="0" applyNumberFormat="1" applyFont="1" applyFill="1" applyBorder="1"/>
    <xf numFmtId="49" fontId="0" fillId="18" borderId="1" xfId="0" applyNumberFormat="1" applyFont="1" applyFill="1" applyBorder="1" applyAlignment="1">
      <alignment horizontal="center" vertical="center"/>
    </xf>
    <xf numFmtId="49" fontId="16" fillId="18" borderId="1" xfId="0" applyNumberFormat="1" applyFont="1" applyFill="1" applyBorder="1"/>
    <xf numFmtId="0" fontId="0" fillId="18" borderId="2" xfId="0" applyFont="1" applyFill="1" applyBorder="1"/>
    <xf numFmtId="0" fontId="0" fillId="0" borderId="16" xfId="0" applyFont="1" applyBorder="1"/>
    <xf numFmtId="0" fontId="0" fillId="0" borderId="0" xfId="0" applyFont="1" applyBorder="1"/>
    <xf numFmtId="0" fontId="0" fillId="15" borderId="0" xfId="0" applyFill="1" applyAlignment="1">
      <alignment horizontal="center"/>
    </xf>
    <xf numFmtId="0" fontId="0" fillId="0" borderId="18" xfId="0" applyBorder="1"/>
    <xf numFmtId="0" fontId="0" fillId="0" borderId="19" xfId="0" applyBorder="1"/>
    <xf numFmtId="49" fontId="13" fillId="16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0" fillId="16" borderId="0" xfId="0" applyNumberFormat="1" applyFont="1" applyFill="1" applyBorder="1"/>
    <xf numFmtId="1" fontId="0" fillId="16" borderId="16" xfId="0" applyNumberFormat="1" applyFont="1" applyFill="1" applyBorder="1" applyAlignment="1">
      <alignment wrapText="1"/>
    </xf>
    <xf numFmtId="49" fontId="0" fillId="18" borderId="5" xfId="0" applyNumberFormat="1" applyFont="1" applyFill="1" applyBorder="1"/>
    <xf numFmtId="0" fontId="0" fillId="18" borderId="5" xfId="0" applyNumberFormat="1" applyFont="1" applyFill="1" applyBorder="1"/>
    <xf numFmtId="49" fontId="0" fillId="18" borderId="5" xfId="0" applyNumberFormat="1" applyFont="1" applyFill="1" applyBorder="1" applyAlignment="1">
      <alignment horizontal="center" vertical="center"/>
    </xf>
    <xf numFmtId="49" fontId="16" fillId="18" borderId="5" xfId="0" applyNumberFormat="1" applyFont="1" applyFill="1" applyBorder="1"/>
    <xf numFmtId="0" fontId="0" fillId="19" borderId="0" xfId="0" applyFill="1"/>
    <xf numFmtId="49" fontId="19" fillId="20" borderId="2" xfId="0" applyNumberFormat="1" applyFont="1" applyFill="1" applyBorder="1"/>
    <xf numFmtId="49" fontId="19" fillId="20" borderId="2" xfId="0" applyNumberFormat="1" applyFont="1" applyFill="1" applyBorder="1" applyAlignment="1">
      <alignment vertical="top" wrapText="1"/>
    </xf>
    <xf numFmtId="0" fontId="20" fillId="21" borderId="0" xfId="0" applyFont="1" applyFill="1"/>
    <xf numFmtId="0" fontId="0" fillId="21" borderId="0" xfId="0" applyFill="1"/>
    <xf numFmtId="0" fontId="0" fillId="21" borderId="2" xfId="0" applyNumberFormat="1" applyFont="1" applyFill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37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rgb="FFFFFF0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Таблица6" displayName="Таблица6" ref="A1:V21" totalsRowShown="0" headerRowDxfId="33" dataDxfId="32" tableBorderDxfId="31">
  <autoFilter ref="A1:V21"/>
  <tableColumns count="22">
    <tableColumn id="1" name="№ _x000a_п/п" dataDxfId="30">
      <calculatedColumnFormula>ROW()-ROW($A$1)</calculatedColumnFormula>
    </tableColumn>
    <tableColumn id="19" name="№" dataDxfId="29">
      <calculatedColumnFormula>SUBTOTAL(3,$C$2:C2)</calculatedColumnFormula>
    </tableColumn>
    <tableColumn id="2" name="№изд" dataDxfId="28"/>
    <tableColumn id="15" name="3) виделить зеленым значения столбца С  которых нет в столбце U " dataDxfId="27">
      <calculatedColumnFormula>IF(ISNA(VLOOKUP(C2,Y:Y,1,0)),"нет","есть")</calculatedColumnFormula>
    </tableColumn>
    <tableColumn id="20" name="4) в столбец С добавить красные значения столбца  U (с сохранением порядковости столбца U) _x000a_5) чтобы зеленые ячейки столбца С не влияли на порядковость, а игнорировались оставаясь на своем месте (в той порядковости в которой были)_x000a_" dataDxfId="26">
      <calculatedColumnFormula>IFERROR(IF(C2="",INDEX(Y:Y,MATCH(F2,AA:AA,0)),C2),"")</calculatedColumnFormula>
    </tableColumn>
    <tableColumn id="21" name="0" dataDxfId="25">
      <calculatedColumnFormula>IF(C2="",MAX($F$1:F1)+1,"")</calculatedColumnFormula>
    </tableColumn>
    <tableColumn id="3" name="Дата" dataDxfId="24">
      <calculatedColumnFormula>LEFT(VLOOKUP(C2,список!$Z$2:$AI$13,2,0),10)</calculatedColumnFormula>
    </tableColumn>
    <tableColumn id="4" name="статус" dataDxfId="23"/>
    <tableColumn id="5" name="ответств" dataDxfId="22"/>
    <tableColumn id="22" name="Столбец3" dataDxfId="21">
      <calculatedColumnFormula>IFERROR(IF(C2="",INDEX(AE:AE,MATCH(F2,AA:AA,0)),I2),"")</calculatedColumnFormula>
    </tableColumn>
    <tableColumn id="6" name="Старший" dataDxfId="20"/>
    <tableColumn id="7" name="Столбец1" dataDxfId="19"/>
    <tableColumn id="8" name="назнач" dataDxfId="18"/>
    <tableColumn id="9" name="нач" dataDxfId="17"/>
    <tableColumn id="10" name="конец"/>
    <tableColumn id="11" name="указан" dataDxfId="16"/>
    <tableColumn id="12" name="вывод" dataDxfId="15"/>
    <tableColumn id="13" name="план" dataDxfId="14"/>
    <tableColumn id="14" name="ту" dataDxfId="13"/>
    <tableColumn id="16" name="смена" dataDxfId="12"/>
    <tableColumn id="17" name="смена2" dataDxfId="11"/>
    <tableColumn id="18" name="Столбец2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нов" displayName="нов" ref="Z1:AI13" totalsRowShown="0">
  <autoFilter ref="Z1:AI13"/>
  <tableColumns count="10">
    <tableColumn id="1" name="1)нужно сравнить 2 столбца (столбец С и столбец U)" dataDxfId="9">
      <calculatedColumnFormula>IF(ISNA(VLOOKUP(Y2,C:C,1,0)),"нет","есть")</calculatedColumnFormula>
    </tableColumn>
    <tableColumn id="9" name="0" dataDxfId="8">
      <calculatedColumnFormula>IF(Z2="нет",MAX($AA$1:AA1)+1,"")</calculatedColumnFormula>
    </tableColumn>
    <tableColumn id="10" name="Дата" dataDxfId="7">
      <calculatedColumnFormula>IF(Z2="нет",MAX($AA$1:AA1)+1,"")</calculatedColumnFormula>
    </tableColumn>
    <tableColumn id="2" name="Статус" dataDxfId="6"/>
    <tableColumn id="3" name="название" dataDxfId="5"/>
    <tableColumn id="4" name="ответств" dataDxfId="4"/>
    <tableColumn id="5" name="Старший" dataDxfId="3"/>
    <tableColumn id="6" name="состояние" dataDxfId="2"/>
    <tableColumn id="7" name="ту" dataDxfId="1"/>
    <tableColumn id="8" name="Столбец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I1073"/>
  <sheetViews>
    <sheetView tabSelected="1" zoomScaleNormal="100" workbookViewId="0">
      <selection activeCell="B12" sqref="B12"/>
    </sheetView>
  </sheetViews>
  <sheetFormatPr defaultRowHeight="15" x14ac:dyDescent="0.25"/>
  <cols>
    <col min="1" max="1" width="5.7109375" customWidth="1"/>
    <col min="2" max="2" width="6.42578125" customWidth="1"/>
    <col min="3" max="3" width="7.140625" customWidth="1"/>
    <col min="4" max="4" width="4.85546875" customWidth="1"/>
    <col min="5" max="5" width="7.28515625" customWidth="1"/>
    <col min="6" max="7" width="7.140625" customWidth="1"/>
    <col min="8" max="8" width="22.7109375" customWidth="1"/>
    <col min="9" max="9" width="11" style="1" bestFit="1" customWidth="1"/>
    <col min="10" max="10" width="11" style="1" customWidth="1"/>
    <col min="11" max="11" width="10.42578125" style="23" customWidth="1"/>
    <col min="12" max="12" width="5.85546875" customWidth="1"/>
    <col min="13" max="13" width="7.28515625" customWidth="1"/>
    <col min="14" max="14" width="7" customWidth="1"/>
    <col min="15" max="15" width="7.7109375" customWidth="1"/>
    <col min="20" max="20" width="9.42578125" customWidth="1"/>
    <col min="21" max="21" width="5.5703125" customWidth="1"/>
    <col min="22" max="22" width="4.85546875" customWidth="1"/>
    <col min="23" max="23" width="11.85546875" hidden="1" customWidth="1"/>
    <col min="24" max="24" width="8.28515625" customWidth="1"/>
    <col min="25" max="25" width="7.42578125" customWidth="1"/>
    <col min="26" max="26" width="6.7109375" style="9" customWidth="1"/>
    <col min="27" max="27" width="5.85546875" style="9" customWidth="1"/>
    <col min="28" max="28" width="4.7109375" style="9" customWidth="1"/>
    <col min="29" max="29" width="10.28515625" customWidth="1"/>
    <col min="31" max="31" width="11" bestFit="1" customWidth="1"/>
    <col min="32" max="32" width="7.7109375" customWidth="1"/>
    <col min="33" max="33" width="8.140625" customWidth="1"/>
    <col min="35" max="35" width="14.42578125" customWidth="1"/>
  </cols>
  <sheetData>
    <row r="1" spans="1:35" ht="33.75" customHeight="1" x14ac:dyDescent="0.25">
      <c r="A1" s="17" t="s">
        <v>44</v>
      </c>
      <c r="B1" s="17" t="s">
        <v>2</v>
      </c>
      <c r="C1" s="18" t="s">
        <v>43</v>
      </c>
      <c r="D1" s="67" t="s">
        <v>50</v>
      </c>
      <c r="E1" s="68" t="s">
        <v>60</v>
      </c>
      <c r="F1" s="67" t="s">
        <v>59</v>
      </c>
      <c r="G1" s="18" t="s">
        <v>32</v>
      </c>
      <c r="H1" s="19" t="s">
        <v>14</v>
      </c>
      <c r="I1" t="s">
        <v>15</v>
      </c>
      <c r="J1" s="70" t="s">
        <v>58</v>
      </c>
      <c r="K1" t="s">
        <v>33</v>
      </c>
      <c r="L1" s="18" t="s">
        <v>3</v>
      </c>
      <c r="M1" s="20" t="s">
        <v>38</v>
      </c>
      <c r="N1" s="21" t="s">
        <v>39</v>
      </c>
      <c r="O1" s="21" t="s">
        <v>40</v>
      </c>
      <c r="P1" s="18" t="s">
        <v>41</v>
      </c>
      <c r="Q1" s="18" t="s">
        <v>53</v>
      </c>
      <c r="R1" s="18" t="s">
        <v>42</v>
      </c>
      <c r="S1" t="s">
        <v>25</v>
      </c>
      <c r="T1" s="22" t="s">
        <v>36</v>
      </c>
      <c r="U1" s="22" t="s">
        <v>37</v>
      </c>
      <c r="V1" s="18" t="s">
        <v>8</v>
      </c>
      <c r="W1" s="25"/>
      <c r="Y1" s="29" t="s">
        <v>43</v>
      </c>
      <c r="Z1" s="69" t="s">
        <v>48</v>
      </c>
      <c r="AA1" s="69" t="s">
        <v>59</v>
      </c>
      <c r="AB1" t="s">
        <v>32</v>
      </c>
      <c r="AC1" t="s">
        <v>4</v>
      </c>
      <c r="AD1" t="s">
        <v>34</v>
      </c>
      <c r="AE1" t="s">
        <v>15</v>
      </c>
      <c r="AF1" t="s">
        <v>33</v>
      </c>
      <c r="AG1" t="s">
        <v>35</v>
      </c>
      <c r="AH1" t="s">
        <v>25</v>
      </c>
      <c r="AI1" t="s">
        <v>3</v>
      </c>
    </row>
    <row r="2" spans="1:35" x14ac:dyDescent="0.25">
      <c r="A2" s="30">
        <f t="shared" ref="A2:A10" si="0">ROW()-ROW($A$1)</f>
        <v>1</v>
      </c>
      <c r="B2" s="32">
        <f>SUBTOTAL(3,$C$2:C2)</f>
        <v>1</v>
      </c>
      <c r="C2" s="9">
        <v>3779</v>
      </c>
      <c r="D2" s="9" t="str">
        <f t="shared" ref="D2" si="1">IF(ISNA(VLOOKUP(C2,Y:Y,1,0)),"нет","есть")</f>
        <v>есть</v>
      </c>
      <c r="E2" s="66">
        <f>IFERROR(IF(C2="",INDEX(Y:Y,MATCH(F2,AA:AA,0)),C2),"")</f>
        <v>3779</v>
      </c>
      <c r="F2" s="9" t="str">
        <f>IF(C2="",MAX($F$1:F1)+1,"")</f>
        <v/>
      </c>
      <c r="G2" s="24" t="e">
        <f>LEFT(VLOOKUP(C2,список!$Z$2:$AI$13,2,0),10)</f>
        <v>#N/A</v>
      </c>
      <c r="H2" t="s">
        <v>18</v>
      </c>
      <c r="I2" s="39" t="s">
        <v>23</v>
      </c>
      <c r="J2" s="39" t="str">
        <f>IFERROR(IF(C2="",INDEX(AE:AE,MATCH(F2,AA:AA,0)),I2),"")</f>
        <v>иванов</v>
      </c>
      <c r="K2" s="39" t="s">
        <v>24</v>
      </c>
      <c r="L2" s="26"/>
      <c r="M2" s="27"/>
      <c r="N2" s="27"/>
      <c r="O2" s="21"/>
      <c r="P2" s="28"/>
      <c r="Q2" s="28"/>
      <c r="R2" s="26"/>
      <c r="S2" s="39" t="s">
        <v>26</v>
      </c>
      <c r="T2" s="33"/>
      <c r="U2" s="33"/>
      <c r="V2" s="34"/>
      <c r="W2" s="9"/>
      <c r="Y2" s="9">
        <v>3779</v>
      </c>
      <c r="Z2" s="55" t="str">
        <f t="shared" ref="Z2:Z13" si="2">IF(ISNA(VLOOKUP(Y2,C:C,1,0)),"нет","есть")</f>
        <v>есть</v>
      </c>
      <c r="AA2" s="55" t="str">
        <f>IF(Z2="нет",MAX($AA$1:AA1)+1,"")</f>
        <v/>
      </c>
      <c r="AB2" s="39" t="s">
        <v>9</v>
      </c>
      <c r="AC2" t="s">
        <v>18</v>
      </c>
      <c r="AD2" s="39" t="s">
        <v>28</v>
      </c>
      <c r="AE2" s="39" t="s">
        <v>23</v>
      </c>
      <c r="AF2" s="39" t="s">
        <v>24</v>
      </c>
      <c r="AG2" s="39" t="s">
        <v>0</v>
      </c>
      <c r="AH2" s="39" t="s">
        <v>26</v>
      </c>
    </row>
    <row r="3" spans="1:35" x14ac:dyDescent="0.25">
      <c r="A3" s="31">
        <f t="shared" si="0"/>
        <v>2</v>
      </c>
      <c r="B3" s="32">
        <f>SUBTOTAL(3,$C$2:C3)</f>
        <v>2</v>
      </c>
      <c r="C3" s="9">
        <v>3773</v>
      </c>
      <c r="D3" s="9" t="str">
        <f t="shared" ref="D3:D10" si="3">IF(ISNA(VLOOKUP(C3,Y:Y,1,0)),"нет","есть")</f>
        <v>есть</v>
      </c>
      <c r="E3" s="66">
        <f t="shared" ref="E3:E21" si="4">IFERROR(IF(C3="",INDEX(Y:Y,MATCH(F3,AA:AA,0)),C3),"")</f>
        <v>3773</v>
      </c>
      <c r="F3" s="9" t="str">
        <f>IF(C3="",MAX($F$1:F2)+1,"")</f>
        <v/>
      </c>
      <c r="G3" s="24" t="e">
        <f>LEFT(VLOOKUP(C3,список!$Z$2:$AI$13,2,0),10)</f>
        <v>#N/A</v>
      </c>
      <c r="H3" t="s">
        <v>19</v>
      </c>
      <c r="I3" s="39" t="s">
        <v>24</v>
      </c>
      <c r="J3" s="39" t="str">
        <f t="shared" ref="J3:J21" si="5">IFERROR(IF(C3="",INDEX(AE:AE,MATCH(F3,AA:AA,0)),I3),"")</f>
        <v>пупкин</v>
      </c>
      <c r="K3" s="39" t="s">
        <v>16</v>
      </c>
      <c r="L3" s="26"/>
      <c r="M3" s="27" t="s">
        <v>1</v>
      </c>
      <c r="N3" s="27"/>
      <c r="O3" s="21"/>
      <c r="P3" s="28"/>
      <c r="Q3" s="28"/>
      <c r="R3" s="26" t="s">
        <v>1</v>
      </c>
      <c r="S3" s="39" t="s">
        <v>27</v>
      </c>
      <c r="T3" s="33"/>
      <c r="U3" s="33"/>
      <c r="V3" s="35"/>
      <c r="W3" s="9"/>
      <c r="Y3" s="9">
        <v>3773</v>
      </c>
      <c r="Z3" s="55" t="str">
        <f t="shared" si="2"/>
        <v>есть</v>
      </c>
      <c r="AA3" s="55" t="str">
        <f>IF(Z3="нет",MAX($AA$1:AA2)+1,"")</f>
        <v/>
      </c>
      <c r="AB3" s="39" t="s">
        <v>10</v>
      </c>
      <c r="AC3" t="s">
        <v>19</v>
      </c>
      <c r="AD3" s="39" t="s">
        <v>29</v>
      </c>
      <c r="AE3" s="39" t="s">
        <v>24</v>
      </c>
      <c r="AF3" s="39" t="s">
        <v>16</v>
      </c>
      <c r="AG3" s="39" t="s">
        <v>0</v>
      </c>
      <c r="AH3" s="39" t="s">
        <v>27</v>
      </c>
    </row>
    <row r="4" spans="1:35" x14ac:dyDescent="0.25">
      <c r="A4" s="31">
        <f t="shared" si="0"/>
        <v>3</v>
      </c>
      <c r="B4" s="32">
        <f>SUBTOTAL(3,$C$2:C4)</f>
        <v>3</v>
      </c>
      <c r="C4" s="9">
        <v>3769</v>
      </c>
      <c r="D4" s="9" t="str">
        <f t="shared" si="3"/>
        <v>нет</v>
      </c>
      <c r="E4" s="66">
        <f t="shared" si="4"/>
        <v>3769</v>
      </c>
      <c r="F4" s="9" t="str">
        <f>IF(C4="",MAX($F$1:F3)+1,"")</f>
        <v/>
      </c>
      <c r="G4" s="40">
        <v>42367</v>
      </c>
      <c r="H4" t="s">
        <v>20</v>
      </c>
      <c r="I4" s="39" t="s">
        <v>16</v>
      </c>
      <c r="J4" s="39" t="str">
        <f t="shared" si="5"/>
        <v>петров</v>
      </c>
      <c r="K4" s="39" t="s">
        <v>17</v>
      </c>
      <c r="L4" s="26"/>
      <c r="M4" s="27" t="s">
        <v>1</v>
      </c>
      <c r="N4" s="27"/>
      <c r="O4" s="21" t="s">
        <v>1</v>
      </c>
      <c r="P4" s="28"/>
      <c r="Q4" s="28"/>
      <c r="R4" s="26" t="s">
        <v>1</v>
      </c>
      <c r="S4" s="39" t="s">
        <v>26</v>
      </c>
      <c r="T4" s="33"/>
      <c r="U4" s="33"/>
      <c r="V4" s="35"/>
      <c r="W4" s="9"/>
      <c r="Y4" s="9">
        <v>3770</v>
      </c>
      <c r="Z4" s="55" t="str">
        <f t="shared" si="2"/>
        <v>нет</v>
      </c>
      <c r="AA4" s="55">
        <f>IF(Z4="нет",MAX($AA$1:AA3)+1,"")</f>
        <v>1</v>
      </c>
      <c r="AB4" s="39" t="s">
        <v>11</v>
      </c>
      <c r="AC4" t="s">
        <v>20</v>
      </c>
      <c r="AD4" s="39" t="s">
        <v>30</v>
      </c>
      <c r="AE4" s="39" t="s">
        <v>16</v>
      </c>
      <c r="AF4" s="39" t="s">
        <v>17</v>
      </c>
      <c r="AG4" s="39" t="s">
        <v>0</v>
      </c>
      <c r="AH4" s="39" t="s">
        <v>26</v>
      </c>
    </row>
    <row r="5" spans="1:35" x14ac:dyDescent="0.25">
      <c r="A5" s="31">
        <f t="shared" si="0"/>
        <v>4</v>
      </c>
      <c r="B5" s="32">
        <f>SUBTOTAL(3,$C$2:C5)</f>
        <v>4</v>
      </c>
      <c r="C5" s="9">
        <v>3764</v>
      </c>
      <c r="D5" s="9" t="str">
        <f t="shared" si="3"/>
        <v>есть</v>
      </c>
      <c r="E5" s="66">
        <f t="shared" si="4"/>
        <v>3764</v>
      </c>
      <c r="F5" s="9" t="str">
        <f>IF(C5="",MAX($F$1:F4)+1,"")</f>
        <v/>
      </c>
      <c r="G5" s="24" t="e">
        <f>LEFT(VLOOKUP(C5,список!$Z$2:$AI$13,2,0),10)</f>
        <v>#N/A</v>
      </c>
      <c r="H5" t="s">
        <v>21</v>
      </c>
      <c r="I5" s="39" t="s">
        <v>17</v>
      </c>
      <c r="J5" s="39" t="str">
        <f t="shared" si="5"/>
        <v>сидоров</v>
      </c>
      <c r="K5" s="39" t="s">
        <v>23</v>
      </c>
      <c r="L5" s="26"/>
      <c r="M5" s="27" t="s">
        <v>1</v>
      </c>
      <c r="N5" s="27" t="s">
        <v>1</v>
      </c>
      <c r="O5" s="21"/>
      <c r="P5" s="28"/>
      <c r="Q5" s="28" t="s">
        <v>1</v>
      </c>
      <c r="R5" s="26" t="s">
        <v>1</v>
      </c>
      <c r="S5" s="39" t="s">
        <v>26</v>
      </c>
      <c r="T5" s="33"/>
      <c r="U5" s="33"/>
      <c r="V5" s="35"/>
      <c r="W5" s="9"/>
      <c r="Y5" s="9">
        <v>3764</v>
      </c>
      <c r="Z5" s="55" t="str">
        <f t="shared" si="2"/>
        <v>есть</v>
      </c>
      <c r="AA5" s="55" t="str">
        <f>IF(Z5="нет",MAX($AA$1:AA4)+1,"")</f>
        <v/>
      </c>
      <c r="AB5" s="39" t="s">
        <v>12</v>
      </c>
      <c r="AC5" t="s">
        <v>21</v>
      </c>
      <c r="AD5" s="39" t="s">
        <v>31</v>
      </c>
      <c r="AE5" s="39" t="s">
        <v>17</v>
      </c>
      <c r="AF5" s="39" t="s">
        <v>23</v>
      </c>
      <c r="AG5" s="39" t="s">
        <v>0</v>
      </c>
      <c r="AH5" s="39" t="s">
        <v>26</v>
      </c>
    </row>
    <row r="6" spans="1:35" x14ac:dyDescent="0.25">
      <c r="A6" s="32">
        <f t="shared" si="0"/>
        <v>5</v>
      </c>
      <c r="B6" s="32">
        <f>SUBTOTAL(3,$C$2:C6)</f>
        <v>5</v>
      </c>
      <c r="C6" s="9">
        <v>3759</v>
      </c>
      <c r="D6" s="9" t="str">
        <f t="shared" si="3"/>
        <v>есть</v>
      </c>
      <c r="E6" s="66">
        <f t="shared" si="4"/>
        <v>3759</v>
      </c>
      <c r="F6" s="9" t="str">
        <f>IF(C6="",MAX($F$1:F5)+1,"")</f>
        <v/>
      </c>
      <c r="G6" s="24" t="e">
        <f>LEFT(VLOOKUP(C6,список!$Z$2:$AI$13,2,0),10)</f>
        <v>#N/A</v>
      </c>
      <c r="H6" t="s">
        <v>22</v>
      </c>
      <c r="I6" s="39" t="s">
        <v>23</v>
      </c>
      <c r="J6" s="39" t="str">
        <f t="shared" si="5"/>
        <v>иванов</v>
      </c>
      <c r="K6" s="39" t="s">
        <v>24</v>
      </c>
      <c r="L6" s="3"/>
      <c r="M6" s="27" t="s">
        <v>1</v>
      </c>
      <c r="N6" s="2" t="s">
        <v>1</v>
      </c>
      <c r="O6" s="21"/>
      <c r="P6" s="4"/>
      <c r="Q6" s="4" t="s">
        <v>1</v>
      </c>
      <c r="R6" s="3"/>
      <c r="S6" s="39" t="s">
        <v>26</v>
      </c>
      <c r="T6" s="33"/>
      <c r="U6" s="33"/>
      <c r="V6" s="35"/>
      <c r="W6" s="9"/>
      <c r="Y6" s="9">
        <v>3759</v>
      </c>
      <c r="Z6" s="55" t="str">
        <f t="shared" si="2"/>
        <v>есть</v>
      </c>
      <c r="AA6" s="55" t="str">
        <f>IF(Z6="нет",MAX($AA$1:AA5)+1,"")</f>
        <v/>
      </c>
      <c r="AB6" s="39" t="s">
        <v>13</v>
      </c>
      <c r="AC6" t="s">
        <v>22</v>
      </c>
      <c r="AD6" s="39" t="s">
        <v>28</v>
      </c>
      <c r="AE6" s="39" t="s">
        <v>23</v>
      </c>
      <c r="AF6" s="39" t="s">
        <v>24</v>
      </c>
      <c r="AG6" s="39" t="s">
        <v>0</v>
      </c>
      <c r="AH6" s="39" t="s">
        <v>26</v>
      </c>
    </row>
    <row r="7" spans="1:35" x14ac:dyDescent="0.25">
      <c r="A7" s="7">
        <f t="shared" si="0"/>
        <v>6</v>
      </c>
      <c r="B7" s="8">
        <f>SUBTOTAL(3,$C$2:C7)</f>
        <v>6</v>
      </c>
      <c r="C7" s="9">
        <v>3753</v>
      </c>
      <c r="D7" s="9" t="str">
        <f t="shared" si="3"/>
        <v>есть</v>
      </c>
      <c r="E7" s="66">
        <f t="shared" si="4"/>
        <v>3753</v>
      </c>
      <c r="F7" s="9" t="str">
        <f>IF(C7="",MAX($F$1:F6)+1,"")</f>
        <v/>
      </c>
      <c r="G7" s="15" t="e">
        <f>LEFT(VLOOKUP(C7,список!$Z$2:$AI$13,2,0),10)</f>
        <v>#N/A</v>
      </c>
      <c r="H7" t="s">
        <v>18</v>
      </c>
      <c r="I7" s="39" t="s">
        <v>24</v>
      </c>
      <c r="J7" s="39" t="str">
        <f t="shared" si="5"/>
        <v>пупкин</v>
      </c>
      <c r="K7" s="39" t="s">
        <v>16</v>
      </c>
      <c r="L7" s="10"/>
      <c r="M7" s="27" t="s">
        <v>1</v>
      </c>
      <c r="N7" s="27" t="s">
        <v>1</v>
      </c>
      <c r="O7" s="6"/>
      <c r="P7" s="28" t="s">
        <v>1</v>
      </c>
      <c r="Q7" s="28" t="s">
        <v>1</v>
      </c>
      <c r="R7" s="10"/>
      <c r="S7" s="39" t="s">
        <v>26</v>
      </c>
      <c r="T7" s="5"/>
      <c r="U7" s="13"/>
      <c r="W7" s="9"/>
      <c r="Y7" s="9">
        <v>3753</v>
      </c>
      <c r="Z7" s="55" t="str">
        <f t="shared" si="2"/>
        <v>есть</v>
      </c>
      <c r="AA7" s="55" t="str">
        <f>IF(Z7="нет",MAX($AA$1:AA6)+1,"")</f>
        <v/>
      </c>
      <c r="AB7" s="39" t="s">
        <v>5</v>
      </c>
      <c r="AC7" t="s">
        <v>18</v>
      </c>
      <c r="AD7" s="39" t="s">
        <v>29</v>
      </c>
      <c r="AE7" s="39" t="s">
        <v>24</v>
      </c>
      <c r="AF7" s="39" t="s">
        <v>16</v>
      </c>
      <c r="AG7" s="39" t="s">
        <v>0</v>
      </c>
      <c r="AH7" s="39" t="s">
        <v>26</v>
      </c>
    </row>
    <row r="8" spans="1:35" x14ac:dyDescent="0.25">
      <c r="A8" s="14">
        <f t="shared" si="0"/>
        <v>7</v>
      </c>
      <c r="B8" s="8">
        <f>SUBTOTAL(3,$C$2:C8)</f>
        <v>7</v>
      </c>
      <c r="C8" s="9">
        <v>3751</v>
      </c>
      <c r="D8" s="9" t="str">
        <f t="shared" si="3"/>
        <v>есть</v>
      </c>
      <c r="E8" s="66">
        <f t="shared" si="4"/>
        <v>3751</v>
      </c>
      <c r="F8" s="9" t="str">
        <f>IF(C8="",MAX($F$1:F7)+1,"")</f>
        <v/>
      </c>
      <c r="G8" s="41">
        <v>42365</v>
      </c>
      <c r="H8" t="s">
        <v>19</v>
      </c>
      <c r="I8" s="39" t="s">
        <v>16</v>
      </c>
      <c r="J8" s="39" t="str">
        <f t="shared" si="5"/>
        <v>петров</v>
      </c>
      <c r="K8" s="39" t="s">
        <v>17</v>
      </c>
      <c r="L8" s="10"/>
      <c r="M8" s="27" t="s">
        <v>1</v>
      </c>
      <c r="N8" s="11"/>
      <c r="O8" s="6" t="s">
        <v>1</v>
      </c>
      <c r="P8" s="28" t="s">
        <v>1</v>
      </c>
      <c r="Q8" s="12"/>
      <c r="R8" s="10"/>
      <c r="S8" s="39" t="s">
        <v>27</v>
      </c>
      <c r="T8" s="5"/>
      <c r="U8" s="13"/>
      <c r="W8" s="9"/>
      <c r="Y8" s="9">
        <v>3752</v>
      </c>
      <c r="Z8" s="55" t="str">
        <f t="shared" si="2"/>
        <v>нет</v>
      </c>
      <c r="AA8" s="55">
        <f>IF(Z8="нет",MAX($AA$1:AA7)+1,"")</f>
        <v>2</v>
      </c>
      <c r="AB8" s="39" t="s">
        <v>6</v>
      </c>
      <c r="AC8" t="s">
        <v>19</v>
      </c>
      <c r="AD8" s="39" t="s">
        <v>30</v>
      </c>
      <c r="AE8" s="39" t="s">
        <v>16</v>
      </c>
      <c r="AF8" s="39" t="s">
        <v>17</v>
      </c>
      <c r="AG8" s="39" t="s">
        <v>0</v>
      </c>
      <c r="AH8" s="39" t="s">
        <v>27</v>
      </c>
    </row>
    <row r="9" spans="1:35" x14ac:dyDescent="0.25">
      <c r="A9" s="14">
        <f t="shared" si="0"/>
        <v>8</v>
      </c>
      <c r="B9" s="8">
        <f>SUBTOTAL(3,$C$2:C9)</f>
        <v>8</v>
      </c>
      <c r="C9" s="9">
        <v>3749</v>
      </c>
      <c r="D9" s="9" t="str">
        <f t="shared" si="3"/>
        <v>есть</v>
      </c>
      <c r="E9" s="66">
        <f t="shared" si="4"/>
        <v>3749</v>
      </c>
      <c r="F9" s="9" t="str">
        <f>IF(C9="",MAX($F$1:F8)+1,"")</f>
        <v/>
      </c>
      <c r="G9" s="16" t="e">
        <f>LEFT(VLOOKUP(C9,список!$Z$2:$AI$13,2,0),10)</f>
        <v>#N/A</v>
      </c>
      <c r="H9" t="s">
        <v>20</v>
      </c>
      <c r="I9" s="39" t="s">
        <v>17</v>
      </c>
      <c r="J9" s="39" t="str">
        <f t="shared" si="5"/>
        <v>сидоров</v>
      </c>
      <c r="K9" s="39" t="s">
        <v>23</v>
      </c>
      <c r="L9" s="10"/>
      <c r="M9" s="27" t="s">
        <v>1</v>
      </c>
      <c r="N9" s="11"/>
      <c r="O9" s="6"/>
      <c r="P9" s="12"/>
      <c r="Q9" s="12"/>
      <c r="R9" s="10"/>
      <c r="S9" s="39" t="s">
        <v>27</v>
      </c>
      <c r="T9" s="5"/>
      <c r="U9" s="13"/>
      <c r="W9" s="9"/>
      <c r="Y9" s="38">
        <v>3751</v>
      </c>
      <c r="Z9" s="55" t="str">
        <f t="shared" si="2"/>
        <v>есть</v>
      </c>
      <c r="AA9" s="55" t="str">
        <f>IF(Z9="нет",MAX($AA$1:AA8)+1,"")</f>
        <v/>
      </c>
      <c r="AB9" s="39" t="s">
        <v>47</v>
      </c>
      <c r="AC9" t="s">
        <v>21</v>
      </c>
      <c r="AD9" s="39" t="s">
        <v>31</v>
      </c>
      <c r="AE9" s="39" t="s">
        <v>23</v>
      </c>
      <c r="AF9" s="39" t="s">
        <v>24</v>
      </c>
      <c r="AG9" s="39"/>
      <c r="AH9" s="39" t="s">
        <v>56</v>
      </c>
    </row>
    <row r="10" spans="1:35" x14ac:dyDescent="0.25">
      <c r="A10" s="14">
        <f t="shared" si="0"/>
        <v>9</v>
      </c>
      <c r="B10" s="8">
        <f>SUBTOTAL(3,$C$2:C21)</f>
        <v>9</v>
      </c>
      <c r="C10" s="9">
        <v>3746</v>
      </c>
      <c r="D10" s="9" t="str">
        <f t="shared" si="3"/>
        <v>есть</v>
      </c>
      <c r="E10" s="66">
        <f t="shared" si="4"/>
        <v>3746</v>
      </c>
      <c r="F10" s="9" t="str">
        <f>IF(C10="",MAX($F$1:F9)+1,"")</f>
        <v/>
      </c>
      <c r="G10" s="16" t="e">
        <f>LEFT(VLOOKUP(C10,список!$Z$2:$AI$13,2,0),10)</f>
        <v>#N/A</v>
      </c>
      <c r="H10" t="s">
        <v>21</v>
      </c>
      <c r="I10" s="39" t="s">
        <v>17</v>
      </c>
      <c r="J10" s="39" t="str">
        <f t="shared" si="5"/>
        <v>сидоров</v>
      </c>
      <c r="K10" s="39" t="s">
        <v>23</v>
      </c>
      <c r="L10" s="10"/>
      <c r="M10" s="27" t="s">
        <v>1</v>
      </c>
      <c r="N10" s="11"/>
      <c r="O10" s="6"/>
      <c r="P10" s="12"/>
      <c r="Q10" s="12"/>
      <c r="R10" s="10"/>
      <c r="S10" s="39" t="s">
        <v>27</v>
      </c>
      <c r="T10" s="5"/>
      <c r="U10" s="13"/>
      <c r="W10" s="9"/>
      <c r="Y10" s="38">
        <v>3750</v>
      </c>
      <c r="Z10" s="55" t="str">
        <f t="shared" si="2"/>
        <v>нет</v>
      </c>
      <c r="AA10" s="55">
        <f>IF(Z10="нет",MAX($AA$1:AA9)+1,"")</f>
        <v>3</v>
      </c>
      <c r="AB10" s="39" t="s">
        <v>45</v>
      </c>
      <c r="AC10" t="s">
        <v>22</v>
      </c>
      <c r="AD10" s="39" t="s">
        <v>28</v>
      </c>
      <c r="AE10" s="39" t="s">
        <v>24</v>
      </c>
      <c r="AF10" s="39" t="s">
        <v>16</v>
      </c>
      <c r="AG10" s="39"/>
      <c r="AH10" s="39" t="s">
        <v>57</v>
      </c>
    </row>
    <row r="11" spans="1:35" x14ac:dyDescent="0.25">
      <c r="A11" s="61"/>
      <c r="B11" s="32"/>
      <c r="C11" s="45"/>
      <c r="D11" s="46"/>
      <c r="E11" s="66">
        <f t="shared" si="4"/>
        <v>3770</v>
      </c>
      <c r="F11" s="9">
        <f>IF(C11="",MAX($F$1:F10)+1,"")</f>
        <v>1</v>
      </c>
      <c r="G11" s="47"/>
      <c r="H11" s="1"/>
      <c r="I11" s="48"/>
      <c r="J11" s="39" t="str">
        <f t="shared" si="5"/>
        <v>петров</v>
      </c>
      <c r="K11" s="71" t="str">
        <f>IFERROR(INDEX(AF:AF,MATCH(F11,AA:AA,0)),"")</f>
        <v>сидоров</v>
      </c>
      <c r="L11" s="45"/>
      <c r="M11" s="50"/>
      <c r="N11" s="50"/>
      <c r="O11" s="58"/>
      <c r="P11" s="51"/>
      <c r="Q11" s="51"/>
      <c r="R11" s="45"/>
      <c r="S11" s="52"/>
      <c r="T11" s="5"/>
      <c r="U11" s="33"/>
      <c r="V11" s="53"/>
      <c r="X11" s="9"/>
      <c r="Y11" s="9">
        <v>3749</v>
      </c>
      <c r="Z11" s="55" t="str">
        <f t="shared" si="2"/>
        <v>есть</v>
      </c>
      <c r="AA11" s="55" t="str">
        <f>IF(Z11="нет",MAX($AA$1:AA10)+1,"")</f>
        <v/>
      </c>
      <c r="AB11" s="39" t="s">
        <v>46</v>
      </c>
      <c r="AC11" s="56" t="s">
        <v>20</v>
      </c>
      <c r="AD11" s="39" t="s">
        <v>31</v>
      </c>
      <c r="AE11" s="39" t="s">
        <v>17</v>
      </c>
      <c r="AF11" s="39" t="s">
        <v>23</v>
      </c>
      <c r="AG11" s="39" t="s">
        <v>0</v>
      </c>
      <c r="AH11" s="39" t="s">
        <v>27</v>
      </c>
      <c r="AI11" s="39"/>
    </row>
    <row r="12" spans="1:35" x14ac:dyDescent="0.25">
      <c r="A12" s="32"/>
      <c r="B12" s="32"/>
      <c r="C12" s="62"/>
      <c r="D12" s="46"/>
      <c r="E12" s="66">
        <f t="shared" si="4"/>
        <v>3752</v>
      </c>
      <c r="F12" s="9">
        <f>IF(C12="",MAX($F$1:F11)+1,"")</f>
        <v>2</v>
      </c>
      <c r="G12" s="63"/>
      <c r="H12" s="1"/>
      <c r="I12" s="48"/>
      <c r="J12" s="39" t="str">
        <f t="shared" si="5"/>
        <v>петров</v>
      </c>
      <c r="K12" s="71" t="str">
        <f t="shared" ref="K12:K14" si="6">IFERROR(INDEX(AF:AF,MATCH(F12,AA:AA,0)),"")</f>
        <v>сидоров</v>
      </c>
      <c r="L12" s="62"/>
      <c r="M12" s="64"/>
      <c r="N12" s="64"/>
      <c r="O12" s="58"/>
      <c r="P12" s="65"/>
      <c r="Q12" s="65"/>
      <c r="R12" s="62"/>
      <c r="S12" s="52"/>
      <c r="T12" s="59"/>
      <c r="U12" s="60"/>
      <c r="V12" s="54"/>
      <c r="X12" s="9"/>
      <c r="Y12" s="9">
        <v>3746</v>
      </c>
      <c r="Z12" s="55" t="str">
        <f t="shared" si="2"/>
        <v>есть</v>
      </c>
      <c r="AA12" s="55" t="str">
        <f>IF(Z12="нет",MAX($AA$1:AA11)+1,"")</f>
        <v/>
      </c>
      <c r="AB12" s="39" t="s">
        <v>7</v>
      </c>
      <c r="AC12" s="56" t="s">
        <v>21</v>
      </c>
      <c r="AD12" s="39" t="s">
        <v>28</v>
      </c>
      <c r="AE12" s="39" t="s">
        <v>17</v>
      </c>
      <c r="AF12" s="39" t="s">
        <v>23</v>
      </c>
      <c r="AG12" s="39" t="s">
        <v>0</v>
      </c>
      <c r="AH12" s="39" t="s">
        <v>27</v>
      </c>
      <c r="AI12" s="39"/>
    </row>
    <row r="13" spans="1:35" x14ac:dyDescent="0.25">
      <c r="A13" s="32"/>
      <c r="B13" s="32"/>
      <c r="C13" s="62"/>
      <c r="D13" s="46"/>
      <c r="E13" s="66">
        <f t="shared" si="4"/>
        <v>3750</v>
      </c>
      <c r="F13" s="9">
        <f>IF(C13="",MAX($F$1:F12)+1,"")</f>
        <v>3</v>
      </c>
      <c r="G13" s="63"/>
      <c r="H13" s="1"/>
      <c r="I13" s="48"/>
      <c r="J13" s="39" t="str">
        <f t="shared" si="5"/>
        <v>пупкин</v>
      </c>
      <c r="K13" s="71" t="str">
        <f t="shared" si="6"/>
        <v>петров</v>
      </c>
      <c r="L13" s="62"/>
      <c r="M13" s="64"/>
      <c r="N13" s="64"/>
      <c r="O13" s="58"/>
      <c r="P13" s="65"/>
      <c r="Q13" s="65"/>
      <c r="R13" s="62"/>
      <c r="S13" s="52"/>
      <c r="T13" s="59"/>
      <c r="U13" s="60"/>
      <c r="V13" s="54"/>
      <c r="X13" s="9"/>
      <c r="Y13" s="42">
        <v>3745</v>
      </c>
      <c r="Z13" s="55" t="str">
        <f t="shared" si="2"/>
        <v>нет</v>
      </c>
      <c r="AA13" s="55">
        <f>IF(Z13="нет",MAX($AA$1:AA12)+1,"")</f>
        <v>4</v>
      </c>
      <c r="AB13" s="44">
        <v>42364</v>
      </c>
      <c r="AC13" s="57" t="s">
        <v>21</v>
      </c>
      <c r="AD13" s="43" t="s">
        <v>28</v>
      </c>
      <c r="AE13" s="43" t="s">
        <v>17</v>
      </c>
      <c r="AF13" s="43" t="s">
        <v>23</v>
      </c>
      <c r="AG13" s="43"/>
      <c r="AH13" s="43" t="s">
        <v>27</v>
      </c>
      <c r="AI13" s="43"/>
    </row>
    <row r="14" spans="1:35" x14ac:dyDescent="0.25">
      <c r="A14" s="61"/>
      <c r="B14" s="32"/>
      <c r="C14" s="45"/>
      <c r="D14" s="46"/>
      <c r="E14" s="66">
        <f t="shared" si="4"/>
        <v>3745</v>
      </c>
      <c r="F14" s="9">
        <f>IF(C14="",MAX($F$1:F13)+1,"")</f>
        <v>4</v>
      </c>
      <c r="G14" s="47"/>
      <c r="H14" s="1"/>
      <c r="I14" s="48"/>
      <c r="J14" s="39" t="str">
        <f t="shared" si="5"/>
        <v>сидоров</v>
      </c>
      <c r="K14" s="71" t="str">
        <f t="shared" si="6"/>
        <v>иванов</v>
      </c>
      <c r="L14" s="45"/>
      <c r="M14" s="50"/>
      <c r="N14" s="50"/>
      <c r="O14" s="58"/>
      <c r="P14" s="51"/>
      <c r="Q14" s="51"/>
      <c r="R14" s="45"/>
      <c r="S14" s="52"/>
      <c r="T14" s="5"/>
      <c r="U14" s="33"/>
      <c r="V14" s="53"/>
      <c r="X14" s="9"/>
      <c r="Z14" s="29"/>
      <c r="AA14" s="29"/>
      <c r="AB14" s="29"/>
    </row>
    <row r="15" spans="1:35" x14ac:dyDescent="0.25">
      <c r="A15" s="32"/>
      <c r="B15" s="32"/>
      <c r="C15" s="62"/>
      <c r="D15" s="46"/>
      <c r="E15" s="66" t="str">
        <f t="shared" si="4"/>
        <v/>
      </c>
      <c r="F15" s="9">
        <f>IF(C15="",MAX($F$1:F14)+1,"")</f>
        <v>5</v>
      </c>
      <c r="G15" s="63"/>
      <c r="H15" s="1"/>
      <c r="I15" s="48"/>
      <c r="J15" s="39" t="str">
        <f t="shared" si="5"/>
        <v/>
      </c>
      <c r="K15" s="49"/>
      <c r="L15" s="62"/>
      <c r="M15" s="64"/>
      <c r="N15" s="64"/>
      <c r="O15" s="58"/>
      <c r="P15" s="65"/>
      <c r="Q15" s="65"/>
      <c r="R15" s="62"/>
      <c r="S15" s="52"/>
      <c r="T15" s="59"/>
      <c r="U15" s="60"/>
      <c r="V15" s="54"/>
      <c r="X15" s="9"/>
    </row>
    <row r="16" spans="1:35" x14ac:dyDescent="0.25">
      <c r="A16" s="32"/>
      <c r="B16" s="32"/>
      <c r="C16" s="62"/>
      <c r="D16" s="46"/>
      <c r="E16" s="66" t="str">
        <f t="shared" si="4"/>
        <v/>
      </c>
      <c r="F16" s="9">
        <f>IF(C16="",MAX($F$1:F15)+1,"")</f>
        <v>6</v>
      </c>
      <c r="G16" s="63"/>
      <c r="H16" s="1"/>
      <c r="I16" s="48"/>
      <c r="J16" s="39" t="str">
        <f t="shared" si="5"/>
        <v/>
      </c>
      <c r="K16" s="49"/>
      <c r="L16" s="62"/>
      <c r="M16" s="64"/>
      <c r="N16" s="64"/>
      <c r="O16" s="58"/>
      <c r="P16" s="65"/>
      <c r="Q16" s="65"/>
      <c r="R16" s="62"/>
      <c r="S16" s="52"/>
      <c r="T16" s="59"/>
      <c r="U16" s="60"/>
      <c r="V16" s="54"/>
      <c r="X16" s="9"/>
    </row>
    <row r="17" spans="1:24" x14ac:dyDescent="0.25">
      <c r="A17" s="32"/>
      <c r="B17" s="32"/>
      <c r="C17" s="62"/>
      <c r="D17" s="46"/>
      <c r="E17" s="66" t="str">
        <f t="shared" si="4"/>
        <v/>
      </c>
      <c r="F17" s="9">
        <f>IF(C17="",MAX($F$1:F16)+1,"")</f>
        <v>7</v>
      </c>
      <c r="G17" s="63"/>
      <c r="H17" s="1"/>
      <c r="I17" s="48"/>
      <c r="J17" s="39" t="str">
        <f t="shared" si="5"/>
        <v/>
      </c>
      <c r="K17" s="49"/>
      <c r="L17" s="62"/>
      <c r="M17" s="64"/>
      <c r="N17" s="64"/>
      <c r="O17" s="58"/>
      <c r="P17" s="65"/>
      <c r="Q17" s="65"/>
      <c r="R17" s="62"/>
      <c r="S17" s="52"/>
      <c r="T17" s="59"/>
      <c r="U17" s="60"/>
      <c r="V17" s="54"/>
      <c r="X17" s="9"/>
    </row>
    <row r="18" spans="1:24" x14ac:dyDescent="0.25">
      <c r="A18" s="32"/>
      <c r="B18" s="32"/>
      <c r="C18" s="62"/>
      <c r="D18" s="46"/>
      <c r="E18" s="66" t="str">
        <f t="shared" si="4"/>
        <v/>
      </c>
      <c r="F18" s="9">
        <f>IF(C18="",MAX($F$1:F17)+1,"")</f>
        <v>8</v>
      </c>
      <c r="G18" s="63"/>
      <c r="H18" s="1"/>
      <c r="I18" s="48"/>
      <c r="J18" s="39" t="str">
        <f t="shared" si="5"/>
        <v/>
      </c>
      <c r="K18" s="49"/>
      <c r="L18" s="62"/>
      <c r="M18" s="64"/>
      <c r="N18" s="64"/>
      <c r="O18" s="58"/>
      <c r="P18" s="65"/>
      <c r="Q18" s="65"/>
      <c r="R18" s="62"/>
      <c r="S18" s="52"/>
      <c r="T18" s="59"/>
      <c r="U18" s="60"/>
      <c r="V18" s="54"/>
      <c r="X18" s="9"/>
    </row>
    <row r="19" spans="1:24" x14ac:dyDescent="0.25">
      <c r="A19" s="32"/>
      <c r="B19" s="32"/>
      <c r="C19" s="62"/>
      <c r="D19" s="46"/>
      <c r="E19" s="66" t="str">
        <f t="shared" si="4"/>
        <v/>
      </c>
      <c r="F19" s="9">
        <f>IF(C19="",MAX($F$1:F18)+1,"")</f>
        <v>9</v>
      </c>
      <c r="G19" s="63"/>
      <c r="H19" s="1"/>
      <c r="I19" s="48"/>
      <c r="J19" s="39" t="str">
        <f t="shared" si="5"/>
        <v/>
      </c>
      <c r="K19" s="49"/>
      <c r="L19" s="62"/>
      <c r="M19" s="64"/>
      <c r="N19" s="64"/>
      <c r="O19" s="58"/>
      <c r="P19" s="65"/>
      <c r="Q19" s="65"/>
      <c r="R19" s="62"/>
      <c r="S19" s="52"/>
      <c r="T19" s="59"/>
      <c r="U19" s="60"/>
      <c r="V19" s="54"/>
      <c r="X19" s="36"/>
    </row>
    <row r="20" spans="1:24" x14ac:dyDescent="0.25">
      <c r="A20" s="32"/>
      <c r="B20" s="32"/>
      <c r="C20" s="62"/>
      <c r="D20" s="46"/>
      <c r="E20" s="66" t="str">
        <f t="shared" si="4"/>
        <v/>
      </c>
      <c r="F20" s="9">
        <f>IF(C20="",MAX($F$1:F19)+1,"")</f>
        <v>10</v>
      </c>
      <c r="G20" s="63"/>
      <c r="H20" s="1"/>
      <c r="I20" s="48"/>
      <c r="J20" s="39" t="str">
        <f t="shared" si="5"/>
        <v/>
      </c>
      <c r="K20" s="49"/>
      <c r="L20" s="62"/>
      <c r="M20" s="64"/>
      <c r="N20" s="64"/>
      <c r="O20" s="58"/>
      <c r="P20" s="65"/>
      <c r="Q20" s="65"/>
      <c r="R20" s="62"/>
      <c r="S20" s="52"/>
      <c r="T20" s="59"/>
      <c r="U20" s="60"/>
      <c r="V20" s="54"/>
      <c r="X20" s="36"/>
    </row>
    <row r="21" spans="1:24" x14ac:dyDescent="0.25">
      <c r="A21" s="32"/>
      <c r="B21" s="32"/>
      <c r="C21" s="62"/>
      <c r="D21" s="46"/>
      <c r="E21" s="66" t="str">
        <f t="shared" si="4"/>
        <v/>
      </c>
      <c r="F21" s="9">
        <f>IF(C21="",MAX($F$1:F20)+1,"")</f>
        <v>11</v>
      </c>
      <c r="G21" s="63"/>
      <c r="H21" s="1"/>
      <c r="I21" s="48"/>
      <c r="J21" s="39" t="str">
        <f t="shared" si="5"/>
        <v/>
      </c>
      <c r="K21" s="49"/>
      <c r="L21" s="62"/>
      <c r="M21" s="64"/>
      <c r="N21" s="64"/>
      <c r="O21" s="58"/>
      <c r="P21" s="65"/>
      <c r="Q21" s="65"/>
      <c r="R21" s="62"/>
      <c r="S21" s="52"/>
      <c r="T21" s="59"/>
      <c r="U21" s="60"/>
      <c r="V21" s="54"/>
      <c r="X21" s="36"/>
    </row>
    <row r="22" spans="1:24" x14ac:dyDescent="0.25">
      <c r="X22" s="36"/>
    </row>
    <row r="23" spans="1:24" x14ac:dyDescent="0.25">
      <c r="X23" s="36"/>
    </row>
    <row r="24" spans="1:24" x14ac:dyDescent="0.25">
      <c r="X24" s="36"/>
    </row>
    <row r="25" spans="1:24" x14ac:dyDescent="0.25">
      <c r="X25" s="36"/>
    </row>
    <row r="26" spans="1:24" x14ac:dyDescent="0.25">
      <c r="X26" s="36"/>
    </row>
    <row r="27" spans="1:24" x14ac:dyDescent="0.25">
      <c r="X27" s="37"/>
    </row>
    <row r="28" spans="1:24" x14ac:dyDescent="0.25">
      <c r="X28" s="36"/>
    </row>
    <row r="29" spans="1:24" x14ac:dyDescent="0.25">
      <c r="X29" s="37"/>
    </row>
    <row r="30" spans="1:24" x14ac:dyDescent="0.25">
      <c r="X30" s="36"/>
    </row>
    <row r="31" spans="1:24" x14ac:dyDescent="0.25">
      <c r="X31" s="37"/>
    </row>
    <row r="32" spans="1:24" x14ac:dyDescent="0.25">
      <c r="X32" s="36"/>
    </row>
    <row r="33" spans="1:24" x14ac:dyDescent="0.25">
      <c r="X33" s="37"/>
    </row>
    <row r="34" spans="1:24" x14ac:dyDescent="0.25">
      <c r="X34" s="36"/>
    </row>
    <row r="35" spans="1:24" x14ac:dyDescent="0.25">
      <c r="A35" t="s">
        <v>48</v>
      </c>
      <c r="X35" s="37"/>
    </row>
    <row r="36" spans="1:24" x14ac:dyDescent="0.25">
      <c r="A36" t="s">
        <v>49</v>
      </c>
      <c r="X36" s="36"/>
    </row>
    <row r="37" spans="1:24" x14ac:dyDescent="0.25">
      <c r="A37" t="s">
        <v>50</v>
      </c>
      <c r="X37" s="37"/>
    </row>
    <row r="38" spans="1:24" x14ac:dyDescent="0.25">
      <c r="A38" t="s">
        <v>51</v>
      </c>
      <c r="X38" s="36"/>
    </row>
    <row r="39" spans="1:24" x14ac:dyDescent="0.25">
      <c r="A39" t="s">
        <v>52</v>
      </c>
      <c r="X39" s="37"/>
    </row>
    <row r="40" spans="1:24" x14ac:dyDescent="0.25">
      <c r="A40" t="s">
        <v>54</v>
      </c>
      <c r="X40" s="36"/>
    </row>
    <row r="41" spans="1:24" x14ac:dyDescent="0.25">
      <c r="A41" t="s">
        <v>55</v>
      </c>
      <c r="X41" s="37"/>
    </row>
    <row r="42" spans="1:24" x14ac:dyDescent="0.25">
      <c r="X42" s="36"/>
    </row>
    <row r="43" spans="1:24" x14ac:dyDescent="0.25">
      <c r="X43" s="37"/>
    </row>
    <row r="44" spans="1:24" x14ac:dyDescent="0.25">
      <c r="X44" s="36"/>
    </row>
    <row r="45" spans="1:24" x14ac:dyDescent="0.25">
      <c r="X45" s="37"/>
    </row>
    <row r="46" spans="1:24" x14ac:dyDescent="0.25">
      <c r="X46" s="36"/>
    </row>
    <row r="47" spans="1:24" x14ac:dyDescent="0.25">
      <c r="X47" s="37"/>
    </row>
    <row r="48" spans="1:24" x14ac:dyDescent="0.25">
      <c r="X48" s="36"/>
    </row>
    <row r="49" spans="24:24" x14ac:dyDescent="0.25">
      <c r="X49" s="37"/>
    </row>
    <row r="50" spans="24:24" x14ac:dyDescent="0.25">
      <c r="X50" s="36"/>
    </row>
    <row r="51" spans="24:24" x14ac:dyDescent="0.25">
      <c r="X51" s="37"/>
    </row>
    <row r="52" spans="24:24" x14ac:dyDescent="0.25">
      <c r="X52" s="36"/>
    </row>
    <row r="53" spans="24:24" x14ac:dyDescent="0.25">
      <c r="X53" s="37"/>
    </row>
    <row r="54" spans="24:24" x14ac:dyDescent="0.25">
      <c r="X54" s="36"/>
    </row>
    <row r="55" spans="24:24" x14ac:dyDescent="0.25">
      <c r="X55" s="36"/>
    </row>
    <row r="56" spans="24:24" x14ac:dyDescent="0.25">
      <c r="X56" s="37"/>
    </row>
    <row r="57" spans="24:24" x14ac:dyDescent="0.25">
      <c r="X57" s="36"/>
    </row>
    <row r="58" spans="24:24" x14ac:dyDescent="0.25">
      <c r="X58" s="37"/>
    </row>
    <row r="59" spans="24:24" x14ac:dyDescent="0.25">
      <c r="X59" s="36"/>
    </row>
    <row r="60" spans="24:24" x14ac:dyDescent="0.25">
      <c r="X60" s="37"/>
    </row>
    <row r="61" spans="24:24" x14ac:dyDescent="0.25">
      <c r="X61" s="36"/>
    </row>
    <row r="62" spans="24:24" x14ac:dyDescent="0.25">
      <c r="X62" s="37"/>
    </row>
    <row r="63" spans="24:24" x14ac:dyDescent="0.25">
      <c r="X63" s="36"/>
    </row>
    <row r="64" spans="24:24" x14ac:dyDescent="0.25">
      <c r="X64" s="37"/>
    </row>
    <row r="65" spans="24:24" x14ac:dyDescent="0.25">
      <c r="X65" s="36"/>
    </row>
    <row r="66" spans="24:24" x14ac:dyDescent="0.25">
      <c r="X66" s="37"/>
    </row>
    <row r="67" spans="24:24" x14ac:dyDescent="0.25">
      <c r="X67" s="36"/>
    </row>
    <row r="68" spans="24:24" x14ac:dyDescent="0.25">
      <c r="X68" s="37"/>
    </row>
    <row r="69" spans="24:24" x14ac:dyDescent="0.25">
      <c r="X69" s="36"/>
    </row>
    <row r="70" spans="24:24" x14ac:dyDescent="0.25">
      <c r="X70" s="37"/>
    </row>
    <row r="71" spans="24:24" x14ac:dyDescent="0.25">
      <c r="X71" s="36"/>
    </row>
    <row r="72" spans="24:24" x14ac:dyDescent="0.25">
      <c r="X72" s="37"/>
    </row>
    <row r="73" spans="24:24" x14ac:dyDescent="0.25">
      <c r="X73" s="36"/>
    </row>
    <row r="74" spans="24:24" x14ac:dyDescent="0.25">
      <c r="X74" s="37"/>
    </row>
    <row r="75" spans="24:24" x14ac:dyDescent="0.25">
      <c r="X75" s="36"/>
    </row>
    <row r="76" spans="24:24" x14ac:dyDescent="0.25">
      <c r="X76" s="37"/>
    </row>
    <row r="77" spans="24:24" x14ac:dyDescent="0.25">
      <c r="X77" s="36"/>
    </row>
    <row r="78" spans="24:24" x14ac:dyDescent="0.25">
      <c r="X78" s="37"/>
    </row>
    <row r="79" spans="24:24" x14ac:dyDescent="0.25">
      <c r="X79" s="36"/>
    </row>
    <row r="80" spans="24:24" x14ac:dyDescent="0.25">
      <c r="X80" s="37"/>
    </row>
    <row r="81" spans="24:24" x14ac:dyDescent="0.25">
      <c r="X81" s="36"/>
    </row>
    <row r="82" spans="24:24" x14ac:dyDescent="0.25">
      <c r="X82" s="37"/>
    </row>
    <row r="83" spans="24:24" x14ac:dyDescent="0.25">
      <c r="X83" s="36"/>
    </row>
    <row r="84" spans="24:24" x14ac:dyDescent="0.25">
      <c r="X84" s="37"/>
    </row>
    <row r="85" spans="24:24" x14ac:dyDescent="0.25">
      <c r="X85" s="36"/>
    </row>
    <row r="86" spans="24:24" x14ac:dyDescent="0.25">
      <c r="X86" s="36"/>
    </row>
    <row r="87" spans="24:24" x14ac:dyDescent="0.25">
      <c r="X87" s="36"/>
    </row>
    <row r="88" spans="24:24" x14ac:dyDescent="0.25">
      <c r="X88" s="37"/>
    </row>
    <row r="89" spans="24:24" x14ac:dyDescent="0.25">
      <c r="X89" s="36"/>
    </row>
    <row r="90" spans="24:24" x14ac:dyDescent="0.25">
      <c r="X90" s="37"/>
    </row>
    <row r="91" spans="24:24" x14ac:dyDescent="0.25">
      <c r="X91" s="36"/>
    </row>
    <row r="92" spans="24:24" x14ac:dyDescent="0.25">
      <c r="X92" s="37"/>
    </row>
    <row r="93" spans="24:24" x14ac:dyDescent="0.25">
      <c r="X93" s="36"/>
    </row>
    <row r="94" spans="24:24" x14ac:dyDescent="0.25">
      <c r="X94" s="37"/>
    </row>
    <row r="95" spans="24:24" x14ac:dyDescent="0.25">
      <c r="X95" s="36"/>
    </row>
    <row r="96" spans="24:24" x14ac:dyDescent="0.25">
      <c r="X96" s="37"/>
    </row>
    <row r="97" spans="24:24" x14ac:dyDescent="0.25">
      <c r="X97" s="36"/>
    </row>
    <row r="98" spans="24:24" x14ac:dyDescent="0.25">
      <c r="X98" s="37"/>
    </row>
    <row r="99" spans="24:24" x14ac:dyDescent="0.25">
      <c r="X99" s="36"/>
    </row>
    <row r="100" spans="24:24" x14ac:dyDescent="0.25">
      <c r="X100" s="37"/>
    </row>
    <row r="101" spans="24:24" x14ac:dyDescent="0.25">
      <c r="X101" s="36"/>
    </row>
    <row r="102" spans="24:24" x14ac:dyDescent="0.25">
      <c r="X102" s="37"/>
    </row>
    <row r="103" spans="24:24" x14ac:dyDescent="0.25">
      <c r="X103" s="9"/>
    </row>
    <row r="104" spans="24:24" x14ac:dyDescent="0.25">
      <c r="X104" s="36"/>
    </row>
    <row r="105" spans="24:24" x14ac:dyDescent="0.25">
      <c r="X105" s="37"/>
    </row>
    <row r="106" spans="24:24" x14ac:dyDescent="0.25">
      <c r="X106" s="36"/>
    </row>
    <row r="107" spans="24:24" x14ac:dyDescent="0.25">
      <c r="X107" s="37"/>
    </row>
    <row r="108" spans="24:24" x14ac:dyDescent="0.25">
      <c r="X108" s="36"/>
    </row>
    <row r="109" spans="24:24" x14ac:dyDescent="0.25">
      <c r="X109" s="37"/>
    </row>
    <row r="110" spans="24:24" x14ac:dyDescent="0.25">
      <c r="X110" s="36"/>
    </row>
    <row r="111" spans="24:24" x14ac:dyDescent="0.25">
      <c r="X111" s="37"/>
    </row>
    <row r="112" spans="24:24" x14ac:dyDescent="0.25">
      <c r="X112" s="36"/>
    </row>
    <row r="113" spans="24:24" x14ac:dyDescent="0.25">
      <c r="X113" s="9"/>
    </row>
    <row r="114" spans="24:24" x14ac:dyDescent="0.25">
      <c r="X114" s="37"/>
    </row>
    <row r="115" spans="24:24" x14ac:dyDescent="0.25">
      <c r="X115" s="36"/>
    </row>
    <row r="116" spans="24:24" x14ac:dyDescent="0.25">
      <c r="X116" s="37"/>
    </row>
    <row r="117" spans="24:24" x14ac:dyDescent="0.25">
      <c r="X117" s="36"/>
    </row>
    <row r="118" spans="24:24" x14ac:dyDescent="0.25">
      <c r="X118" s="37"/>
    </row>
    <row r="119" spans="24:24" x14ac:dyDescent="0.25">
      <c r="X119" s="36"/>
    </row>
    <row r="120" spans="24:24" x14ac:dyDescent="0.25">
      <c r="X120" s="37"/>
    </row>
    <row r="121" spans="24:24" x14ac:dyDescent="0.25">
      <c r="X121" s="36"/>
    </row>
    <row r="122" spans="24:24" x14ac:dyDescent="0.25">
      <c r="X122" s="37"/>
    </row>
    <row r="123" spans="24:24" x14ac:dyDescent="0.25">
      <c r="X123" s="36"/>
    </row>
    <row r="124" spans="24:24" x14ac:dyDescent="0.25">
      <c r="X124" s="37"/>
    </row>
    <row r="125" spans="24:24" x14ac:dyDescent="0.25">
      <c r="X125" s="36"/>
    </row>
    <row r="126" spans="24:24" x14ac:dyDescent="0.25">
      <c r="X126" s="37"/>
    </row>
    <row r="127" spans="24:24" x14ac:dyDescent="0.25">
      <c r="X127" s="36"/>
    </row>
    <row r="128" spans="24:24" x14ac:dyDescent="0.25">
      <c r="X128" s="37"/>
    </row>
    <row r="129" spans="24:24" x14ac:dyDescent="0.25">
      <c r="X129" s="36"/>
    </row>
    <row r="130" spans="24:24" x14ac:dyDescent="0.25">
      <c r="X130" s="37"/>
    </row>
    <row r="131" spans="24:24" x14ac:dyDescent="0.25">
      <c r="X131" s="36"/>
    </row>
    <row r="132" spans="24:24" x14ac:dyDescent="0.25">
      <c r="X132" s="37"/>
    </row>
    <row r="133" spans="24:24" x14ac:dyDescent="0.25">
      <c r="X133" s="36"/>
    </row>
    <row r="134" spans="24:24" x14ac:dyDescent="0.25">
      <c r="X134" s="9"/>
    </row>
    <row r="135" spans="24:24" x14ac:dyDescent="0.25">
      <c r="X135" s="37"/>
    </row>
    <row r="136" spans="24:24" x14ac:dyDescent="0.25">
      <c r="X136" s="36"/>
    </row>
    <row r="137" spans="24:24" x14ac:dyDescent="0.25">
      <c r="X137" s="37"/>
    </row>
    <row r="138" spans="24:24" x14ac:dyDescent="0.25">
      <c r="X138" s="36"/>
    </row>
    <row r="139" spans="24:24" x14ac:dyDescent="0.25">
      <c r="X139" s="37"/>
    </row>
    <row r="140" spans="24:24" x14ac:dyDescent="0.25">
      <c r="X140" s="36"/>
    </row>
    <row r="141" spans="24:24" x14ac:dyDescent="0.25">
      <c r="X141" s="37"/>
    </row>
    <row r="142" spans="24:24" x14ac:dyDescent="0.25">
      <c r="X142" s="36"/>
    </row>
    <row r="143" spans="24:24" x14ac:dyDescent="0.25">
      <c r="X143" s="37"/>
    </row>
    <row r="144" spans="24:24" x14ac:dyDescent="0.25">
      <c r="X144" s="36"/>
    </row>
    <row r="145" spans="24:24" x14ac:dyDescent="0.25">
      <c r="X145" s="37"/>
    </row>
    <row r="146" spans="24:24" x14ac:dyDescent="0.25">
      <c r="X146" s="36"/>
    </row>
    <row r="147" spans="24:24" x14ac:dyDescent="0.25">
      <c r="X147" s="37"/>
    </row>
    <row r="148" spans="24:24" x14ac:dyDescent="0.25">
      <c r="X148" s="36"/>
    </row>
    <row r="149" spans="24:24" x14ac:dyDescent="0.25">
      <c r="X149" s="37"/>
    </row>
    <row r="150" spans="24:24" x14ac:dyDescent="0.25">
      <c r="X150" s="36"/>
    </row>
    <row r="151" spans="24:24" x14ac:dyDescent="0.25">
      <c r="X151" s="37"/>
    </row>
    <row r="152" spans="24:24" x14ac:dyDescent="0.25">
      <c r="X152" s="36"/>
    </row>
    <row r="153" spans="24:24" x14ac:dyDescent="0.25">
      <c r="X153" s="37"/>
    </row>
    <row r="154" spans="24:24" x14ac:dyDescent="0.25">
      <c r="X154" s="36"/>
    </row>
    <row r="155" spans="24:24" x14ac:dyDescent="0.25">
      <c r="X155" s="37"/>
    </row>
    <row r="156" spans="24:24" x14ac:dyDescent="0.25">
      <c r="X156" s="36"/>
    </row>
    <row r="157" spans="24:24" x14ac:dyDescent="0.25">
      <c r="X157" s="37"/>
    </row>
    <row r="158" spans="24:24" x14ac:dyDescent="0.25">
      <c r="X158" s="36"/>
    </row>
    <row r="159" spans="24:24" x14ac:dyDescent="0.25">
      <c r="X159" s="37"/>
    </row>
    <row r="160" spans="24:24" x14ac:dyDescent="0.25">
      <c r="X160" s="36"/>
    </row>
    <row r="161" spans="24:24" x14ac:dyDescent="0.25">
      <c r="X161" s="37"/>
    </row>
    <row r="162" spans="24:24" x14ac:dyDescent="0.25">
      <c r="X162" s="36"/>
    </row>
    <row r="163" spans="24:24" x14ac:dyDescent="0.25">
      <c r="X163" s="37"/>
    </row>
    <row r="164" spans="24:24" x14ac:dyDescent="0.25">
      <c r="X164" s="36"/>
    </row>
    <row r="165" spans="24:24" x14ac:dyDescent="0.25">
      <c r="X165" s="37"/>
    </row>
    <row r="166" spans="24:24" x14ac:dyDescent="0.25">
      <c r="X166" s="36"/>
    </row>
    <row r="167" spans="24:24" x14ac:dyDescent="0.25">
      <c r="X167" s="37"/>
    </row>
    <row r="168" spans="24:24" x14ac:dyDescent="0.25">
      <c r="X168" s="36"/>
    </row>
    <row r="169" spans="24:24" x14ac:dyDescent="0.25">
      <c r="X169" s="37"/>
    </row>
    <row r="170" spans="24:24" x14ac:dyDescent="0.25">
      <c r="X170" s="36"/>
    </row>
    <row r="171" spans="24:24" x14ac:dyDescent="0.25">
      <c r="X171" s="37"/>
    </row>
    <row r="172" spans="24:24" x14ac:dyDescent="0.25">
      <c r="X172" s="36"/>
    </row>
    <row r="173" spans="24:24" x14ac:dyDescent="0.25">
      <c r="X173" s="37"/>
    </row>
    <row r="174" spans="24:24" x14ac:dyDescent="0.25">
      <c r="X174" s="9"/>
    </row>
    <row r="175" spans="24:24" x14ac:dyDescent="0.25">
      <c r="X175" s="9"/>
    </row>
    <row r="176" spans="24:24" x14ac:dyDescent="0.25">
      <c r="X176" s="9"/>
    </row>
    <row r="177" spans="24:24" x14ac:dyDescent="0.25">
      <c r="X177" s="36"/>
    </row>
    <row r="178" spans="24:24" x14ac:dyDescent="0.25">
      <c r="X178" s="37"/>
    </row>
    <row r="179" spans="24:24" x14ac:dyDescent="0.25">
      <c r="X179" s="36"/>
    </row>
    <row r="180" spans="24:24" x14ac:dyDescent="0.25">
      <c r="X180" s="37"/>
    </row>
    <row r="181" spans="24:24" x14ac:dyDescent="0.25">
      <c r="X181" s="36"/>
    </row>
    <row r="182" spans="24:24" x14ac:dyDescent="0.25">
      <c r="X182" s="37"/>
    </row>
    <row r="183" spans="24:24" x14ac:dyDescent="0.25">
      <c r="X183" s="36"/>
    </row>
    <row r="184" spans="24:24" x14ac:dyDescent="0.25">
      <c r="X184" s="37"/>
    </row>
    <row r="185" spans="24:24" x14ac:dyDescent="0.25">
      <c r="X185" s="36"/>
    </row>
    <row r="186" spans="24:24" x14ac:dyDescent="0.25">
      <c r="X186" s="37"/>
    </row>
    <row r="187" spans="24:24" x14ac:dyDescent="0.25">
      <c r="X187" s="36"/>
    </row>
    <row r="188" spans="24:24" x14ac:dyDescent="0.25">
      <c r="X188" s="37"/>
    </row>
    <row r="189" spans="24:24" x14ac:dyDescent="0.25">
      <c r="X189" s="36"/>
    </row>
    <row r="190" spans="24:24" x14ac:dyDescent="0.25">
      <c r="X190" s="37"/>
    </row>
    <row r="191" spans="24:24" x14ac:dyDescent="0.25">
      <c r="X191" s="36"/>
    </row>
    <row r="192" spans="24:24" x14ac:dyDescent="0.25">
      <c r="X192" s="37"/>
    </row>
    <row r="193" spans="24:24" x14ac:dyDescent="0.25">
      <c r="X193" s="36"/>
    </row>
    <row r="194" spans="24:24" x14ac:dyDescent="0.25">
      <c r="X194" s="37"/>
    </row>
    <row r="195" spans="24:24" x14ac:dyDescent="0.25">
      <c r="X195" s="36"/>
    </row>
    <row r="196" spans="24:24" x14ac:dyDescent="0.25">
      <c r="X196" s="37"/>
    </row>
    <row r="197" spans="24:24" x14ac:dyDescent="0.25">
      <c r="X197" s="36"/>
    </row>
    <row r="198" spans="24:24" x14ac:dyDescent="0.25">
      <c r="X198" s="37"/>
    </row>
    <row r="199" spans="24:24" x14ac:dyDescent="0.25">
      <c r="X199" s="36"/>
    </row>
    <row r="200" spans="24:24" x14ac:dyDescent="0.25">
      <c r="X200" s="37"/>
    </row>
    <row r="201" spans="24:24" x14ac:dyDescent="0.25">
      <c r="X201" s="36"/>
    </row>
    <row r="202" spans="24:24" x14ac:dyDescent="0.25">
      <c r="X202" s="37"/>
    </row>
    <row r="203" spans="24:24" x14ac:dyDescent="0.25">
      <c r="X203" s="36"/>
    </row>
    <row r="204" spans="24:24" x14ac:dyDescent="0.25">
      <c r="X204" s="37"/>
    </row>
    <row r="205" spans="24:24" x14ac:dyDescent="0.25">
      <c r="X205" s="36"/>
    </row>
    <row r="206" spans="24:24" x14ac:dyDescent="0.25">
      <c r="X206" s="37"/>
    </row>
    <row r="207" spans="24:24" x14ac:dyDescent="0.25">
      <c r="X207" s="36"/>
    </row>
    <row r="208" spans="24:24" x14ac:dyDescent="0.25">
      <c r="X208" s="37"/>
    </row>
    <row r="209" spans="24:24" x14ac:dyDescent="0.25">
      <c r="X209" s="36"/>
    </row>
    <row r="210" spans="24:24" x14ac:dyDescent="0.25">
      <c r="X210" s="37"/>
    </row>
    <row r="211" spans="24:24" x14ac:dyDescent="0.25">
      <c r="X211" s="36"/>
    </row>
    <row r="212" spans="24:24" x14ac:dyDescent="0.25">
      <c r="X212" s="37"/>
    </row>
    <row r="213" spans="24:24" x14ac:dyDescent="0.25">
      <c r="X213" s="36"/>
    </row>
    <row r="214" spans="24:24" x14ac:dyDescent="0.25">
      <c r="X214" s="37"/>
    </row>
    <row r="215" spans="24:24" x14ac:dyDescent="0.25">
      <c r="X215" s="36"/>
    </row>
    <row r="216" spans="24:24" x14ac:dyDescent="0.25">
      <c r="X216" s="37"/>
    </row>
    <row r="217" spans="24:24" x14ac:dyDescent="0.25">
      <c r="X217" s="36"/>
    </row>
    <row r="218" spans="24:24" x14ac:dyDescent="0.25">
      <c r="X218" s="37"/>
    </row>
    <row r="219" spans="24:24" x14ac:dyDescent="0.25">
      <c r="X219" s="36"/>
    </row>
    <row r="220" spans="24:24" x14ac:dyDescent="0.25">
      <c r="X220" s="37"/>
    </row>
    <row r="221" spans="24:24" x14ac:dyDescent="0.25">
      <c r="X221" s="36"/>
    </row>
    <row r="222" spans="24:24" x14ac:dyDescent="0.25">
      <c r="X222" s="37"/>
    </row>
    <row r="223" spans="24:24" x14ac:dyDescent="0.25">
      <c r="X223" s="36"/>
    </row>
    <row r="224" spans="24:24" x14ac:dyDescent="0.25">
      <c r="X224" s="37"/>
    </row>
    <row r="225" spans="24:24" x14ac:dyDescent="0.25">
      <c r="X225" s="36"/>
    </row>
    <row r="226" spans="24:24" x14ac:dyDescent="0.25">
      <c r="X226" s="9"/>
    </row>
    <row r="227" spans="24:24" x14ac:dyDescent="0.25">
      <c r="X227" s="37"/>
    </row>
    <row r="228" spans="24:24" x14ac:dyDescent="0.25">
      <c r="X228" s="36"/>
    </row>
    <row r="229" spans="24:24" x14ac:dyDescent="0.25">
      <c r="X229" s="37"/>
    </row>
    <row r="230" spans="24:24" x14ac:dyDescent="0.25">
      <c r="X230" s="36"/>
    </row>
    <row r="231" spans="24:24" x14ac:dyDescent="0.25">
      <c r="X231" s="37"/>
    </row>
    <row r="232" spans="24:24" x14ac:dyDescent="0.25">
      <c r="X232" s="36"/>
    </row>
    <row r="233" spans="24:24" x14ac:dyDescent="0.25">
      <c r="X233" s="37"/>
    </row>
    <row r="234" spans="24:24" x14ac:dyDescent="0.25">
      <c r="X234" s="36"/>
    </row>
    <row r="235" spans="24:24" x14ac:dyDescent="0.25">
      <c r="X235" s="37"/>
    </row>
    <row r="236" spans="24:24" x14ac:dyDescent="0.25">
      <c r="X236" s="36"/>
    </row>
    <row r="237" spans="24:24" x14ac:dyDescent="0.25">
      <c r="X237" s="37"/>
    </row>
    <row r="238" spans="24:24" x14ac:dyDescent="0.25">
      <c r="X238" s="36"/>
    </row>
    <row r="239" spans="24:24" x14ac:dyDescent="0.25">
      <c r="X239" s="37"/>
    </row>
    <row r="240" spans="24:24" x14ac:dyDescent="0.25">
      <c r="X240" s="36"/>
    </row>
    <row r="241" spans="24:24" x14ac:dyDescent="0.25">
      <c r="X241" s="37"/>
    </row>
    <row r="242" spans="24:24" x14ac:dyDescent="0.25">
      <c r="X242" s="9"/>
    </row>
    <row r="243" spans="24:24" x14ac:dyDescent="0.25">
      <c r="X243" s="36"/>
    </row>
    <row r="244" spans="24:24" x14ac:dyDescent="0.25">
      <c r="X244" s="37"/>
    </row>
    <row r="245" spans="24:24" x14ac:dyDescent="0.25">
      <c r="X245" s="36"/>
    </row>
    <row r="246" spans="24:24" x14ac:dyDescent="0.25">
      <c r="X246" s="9"/>
    </row>
    <row r="247" spans="24:24" x14ac:dyDescent="0.25">
      <c r="X247" s="37"/>
    </row>
    <row r="248" spans="24:24" x14ac:dyDescent="0.25">
      <c r="X248" s="36"/>
    </row>
    <row r="249" spans="24:24" x14ac:dyDescent="0.25">
      <c r="X249" s="37"/>
    </row>
    <row r="250" spans="24:24" x14ac:dyDescent="0.25">
      <c r="X250" s="36"/>
    </row>
    <row r="251" spans="24:24" x14ac:dyDescent="0.25">
      <c r="X251" s="9"/>
    </row>
    <row r="252" spans="24:24" x14ac:dyDescent="0.25">
      <c r="X252" s="37"/>
    </row>
    <row r="253" spans="24:24" x14ac:dyDescent="0.25">
      <c r="X253" s="36"/>
    </row>
    <row r="254" spans="24:24" x14ac:dyDescent="0.25">
      <c r="X254" s="37"/>
    </row>
    <row r="255" spans="24:24" x14ac:dyDescent="0.25">
      <c r="X255" s="36"/>
    </row>
    <row r="256" spans="24:24" x14ac:dyDescent="0.25">
      <c r="X256" s="9"/>
    </row>
    <row r="257" spans="24:24" x14ac:dyDescent="0.25">
      <c r="X257" s="37"/>
    </row>
    <row r="258" spans="24:24" x14ac:dyDescent="0.25">
      <c r="X258" s="36"/>
    </row>
    <row r="259" spans="24:24" x14ac:dyDescent="0.25">
      <c r="X259" s="9"/>
    </row>
    <row r="260" spans="24:24" x14ac:dyDescent="0.25">
      <c r="X260" s="9"/>
    </row>
    <row r="261" spans="24:24" x14ac:dyDescent="0.25">
      <c r="X261" s="37"/>
    </row>
    <row r="262" spans="24:24" x14ac:dyDescent="0.25">
      <c r="X262" s="36"/>
    </row>
    <row r="263" spans="24:24" x14ac:dyDescent="0.25">
      <c r="X263" s="9"/>
    </row>
    <row r="264" spans="24:24" x14ac:dyDescent="0.25">
      <c r="X264" s="37"/>
    </row>
    <row r="265" spans="24:24" x14ac:dyDescent="0.25">
      <c r="X265" s="36"/>
    </row>
    <row r="266" spans="24:24" x14ac:dyDescent="0.25">
      <c r="X266" s="37"/>
    </row>
    <row r="267" spans="24:24" x14ac:dyDescent="0.25">
      <c r="X267" s="36"/>
    </row>
    <row r="268" spans="24:24" x14ac:dyDescent="0.25">
      <c r="X268" s="37"/>
    </row>
    <row r="269" spans="24:24" x14ac:dyDescent="0.25">
      <c r="X269" s="36"/>
    </row>
    <row r="270" spans="24:24" x14ac:dyDescent="0.25">
      <c r="X270" s="37"/>
    </row>
    <row r="271" spans="24:24" x14ac:dyDescent="0.25">
      <c r="X271" s="36"/>
    </row>
    <row r="272" spans="24:24" x14ac:dyDescent="0.25">
      <c r="X272" s="36"/>
    </row>
    <row r="273" spans="24:24" x14ac:dyDescent="0.25">
      <c r="X273" s="36"/>
    </row>
    <row r="274" spans="24:24" x14ac:dyDescent="0.25">
      <c r="X274" s="37"/>
    </row>
    <row r="275" spans="24:24" x14ac:dyDescent="0.25">
      <c r="X275" s="36"/>
    </row>
    <row r="276" spans="24:24" x14ac:dyDescent="0.25">
      <c r="X276" s="37"/>
    </row>
    <row r="277" spans="24:24" x14ac:dyDescent="0.25">
      <c r="X277" s="36"/>
    </row>
    <row r="278" spans="24:24" x14ac:dyDescent="0.25">
      <c r="X278" s="37"/>
    </row>
    <row r="279" spans="24:24" x14ac:dyDescent="0.25">
      <c r="X279" s="36"/>
    </row>
    <row r="280" spans="24:24" x14ac:dyDescent="0.25">
      <c r="X280" s="37"/>
    </row>
    <row r="281" spans="24:24" x14ac:dyDescent="0.25">
      <c r="X281" s="36"/>
    </row>
    <row r="282" spans="24:24" x14ac:dyDescent="0.25">
      <c r="X282" s="37"/>
    </row>
    <row r="283" spans="24:24" x14ac:dyDescent="0.25">
      <c r="X283" s="36"/>
    </row>
    <row r="284" spans="24:24" x14ac:dyDescent="0.25">
      <c r="X284" s="37"/>
    </row>
    <row r="285" spans="24:24" x14ac:dyDescent="0.25">
      <c r="X285" s="36"/>
    </row>
    <row r="286" spans="24:24" x14ac:dyDescent="0.25">
      <c r="X286" s="37"/>
    </row>
    <row r="287" spans="24:24" x14ac:dyDescent="0.25">
      <c r="X287" s="36"/>
    </row>
    <row r="288" spans="24:24" x14ac:dyDescent="0.25">
      <c r="X288" s="37"/>
    </row>
    <row r="289" spans="24:24" x14ac:dyDescent="0.25">
      <c r="X289" s="36"/>
    </row>
    <row r="290" spans="24:24" x14ac:dyDescent="0.25">
      <c r="X290" s="37"/>
    </row>
    <row r="291" spans="24:24" x14ac:dyDescent="0.25">
      <c r="X291" s="36"/>
    </row>
    <row r="292" spans="24:24" x14ac:dyDescent="0.25">
      <c r="X292" s="37"/>
    </row>
    <row r="293" spans="24:24" x14ac:dyDescent="0.25">
      <c r="X293" s="36"/>
    </row>
    <row r="294" spans="24:24" x14ac:dyDescent="0.25">
      <c r="X294" s="37"/>
    </row>
    <row r="295" spans="24:24" x14ac:dyDescent="0.25">
      <c r="X295" s="36"/>
    </row>
    <row r="296" spans="24:24" x14ac:dyDescent="0.25">
      <c r="X296" s="37"/>
    </row>
    <row r="297" spans="24:24" x14ac:dyDescent="0.25">
      <c r="X297" s="36"/>
    </row>
    <row r="298" spans="24:24" x14ac:dyDescent="0.25">
      <c r="X298" s="37"/>
    </row>
    <row r="299" spans="24:24" x14ac:dyDescent="0.25">
      <c r="X299" s="36"/>
    </row>
    <row r="300" spans="24:24" x14ac:dyDescent="0.25">
      <c r="X300" s="37"/>
    </row>
    <row r="301" spans="24:24" x14ac:dyDescent="0.25">
      <c r="X301" s="36"/>
    </row>
    <row r="302" spans="24:24" x14ac:dyDescent="0.25">
      <c r="X302" s="37"/>
    </row>
    <row r="303" spans="24:24" x14ac:dyDescent="0.25">
      <c r="X303" s="36"/>
    </row>
    <row r="304" spans="24:24" x14ac:dyDescent="0.25">
      <c r="X304" s="37"/>
    </row>
    <row r="305" spans="24:24" x14ac:dyDescent="0.25">
      <c r="X305" s="36"/>
    </row>
    <row r="306" spans="24:24" x14ac:dyDescent="0.25">
      <c r="X306" s="37"/>
    </row>
    <row r="307" spans="24:24" x14ac:dyDescent="0.25">
      <c r="X307" s="36"/>
    </row>
    <row r="308" spans="24:24" x14ac:dyDescent="0.25">
      <c r="X308" s="37"/>
    </row>
    <row r="309" spans="24:24" x14ac:dyDescent="0.25">
      <c r="X309" s="36"/>
    </row>
    <row r="310" spans="24:24" x14ac:dyDescent="0.25">
      <c r="X310" s="37"/>
    </row>
    <row r="311" spans="24:24" x14ac:dyDescent="0.25">
      <c r="X311" s="36"/>
    </row>
    <row r="312" spans="24:24" x14ac:dyDescent="0.25">
      <c r="X312" s="37"/>
    </row>
    <row r="313" spans="24:24" x14ac:dyDescent="0.25">
      <c r="X313" s="36"/>
    </row>
    <row r="314" spans="24:24" x14ac:dyDescent="0.25">
      <c r="X314" s="37"/>
    </row>
    <row r="315" spans="24:24" x14ac:dyDescent="0.25">
      <c r="X315" s="36"/>
    </row>
    <row r="316" spans="24:24" x14ac:dyDescent="0.25">
      <c r="X316" s="37"/>
    </row>
    <row r="317" spans="24:24" x14ac:dyDescent="0.25">
      <c r="X317" s="36"/>
    </row>
    <row r="318" spans="24:24" x14ac:dyDescent="0.25">
      <c r="X318" s="37"/>
    </row>
    <row r="319" spans="24:24" x14ac:dyDescent="0.25">
      <c r="X319" s="36"/>
    </row>
    <row r="320" spans="24:24" x14ac:dyDescent="0.25">
      <c r="X320" s="37"/>
    </row>
    <row r="321" spans="24:24" x14ac:dyDescent="0.25">
      <c r="X321" s="36"/>
    </row>
    <row r="322" spans="24:24" x14ac:dyDescent="0.25">
      <c r="X322" s="37"/>
    </row>
    <row r="323" spans="24:24" x14ac:dyDescent="0.25">
      <c r="X323" s="36"/>
    </row>
    <row r="324" spans="24:24" x14ac:dyDescent="0.25">
      <c r="X324" s="37"/>
    </row>
    <row r="325" spans="24:24" x14ac:dyDescent="0.25">
      <c r="X325" s="36"/>
    </row>
    <row r="326" spans="24:24" x14ac:dyDescent="0.25">
      <c r="X326" s="37"/>
    </row>
    <row r="327" spans="24:24" x14ac:dyDescent="0.25">
      <c r="X327" s="36"/>
    </row>
    <row r="328" spans="24:24" x14ac:dyDescent="0.25">
      <c r="X328" s="37"/>
    </row>
    <row r="329" spans="24:24" x14ac:dyDescent="0.25">
      <c r="X329" s="36"/>
    </row>
    <row r="330" spans="24:24" x14ac:dyDescent="0.25">
      <c r="X330" s="37"/>
    </row>
    <row r="331" spans="24:24" x14ac:dyDescent="0.25">
      <c r="X331" s="36"/>
    </row>
    <row r="332" spans="24:24" x14ac:dyDescent="0.25">
      <c r="X332" s="37"/>
    </row>
    <row r="333" spans="24:24" x14ac:dyDescent="0.25">
      <c r="X333" s="36"/>
    </row>
    <row r="334" spans="24:24" x14ac:dyDescent="0.25">
      <c r="X334" s="37"/>
    </row>
    <row r="335" spans="24:24" x14ac:dyDescent="0.25">
      <c r="X335" s="36"/>
    </row>
    <row r="336" spans="24:24" x14ac:dyDescent="0.25">
      <c r="X336" s="37"/>
    </row>
    <row r="337" spans="24:24" x14ac:dyDescent="0.25">
      <c r="X337" s="36"/>
    </row>
    <row r="338" spans="24:24" x14ac:dyDescent="0.25">
      <c r="X338" s="37"/>
    </row>
    <row r="339" spans="24:24" x14ac:dyDescent="0.25">
      <c r="X339" s="36"/>
    </row>
    <row r="340" spans="24:24" x14ac:dyDescent="0.25">
      <c r="X340" s="37"/>
    </row>
    <row r="341" spans="24:24" x14ac:dyDescent="0.25">
      <c r="X341" s="36"/>
    </row>
    <row r="342" spans="24:24" x14ac:dyDescent="0.25">
      <c r="X342" s="37"/>
    </row>
    <row r="343" spans="24:24" x14ac:dyDescent="0.25">
      <c r="X343" s="36"/>
    </row>
    <row r="344" spans="24:24" x14ac:dyDescent="0.25">
      <c r="X344" s="37"/>
    </row>
    <row r="345" spans="24:24" x14ac:dyDescent="0.25">
      <c r="X345" s="36"/>
    </row>
    <row r="346" spans="24:24" x14ac:dyDescent="0.25">
      <c r="X346" s="37"/>
    </row>
    <row r="347" spans="24:24" x14ac:dyDescent="0.25">
      <c r="X347" s="36"/>
    </row>
    <row r="348" spans="24:24" x14ac:dyDescent="0.25">
      <c r="X348" s="37"/>
    </row>
    <row r="349" spans="24:24" x14ac:dyDescent="0.25">
      <c r="X349" s="36"/>
    </row>
    <row r="350" spans="24:24" x14ac:dyDescent="0.25">
      <c r="X350" s="37"/>
    </row>
    <row r="351" spans="24:24" x14ac:dyDescent="0.25">
      <c r="X351" s="36"/>
    </row>
    <row r="352" spans="24:24" x14ac:dyDescent="0.25">
      <c r="X352" s="37"/>
    </row>
    <row r="353" spans="24:24" x14ac:dyDescent="0.25">
      <c r="X353" s="36"/>
    </row>
    <row r="354" spans="24:24" x14ac:dyDescent="0.25">
      <c r="X354" s="37"/>
    </row>
    <row r="355" spans="24:24" x14ac:dyDescent="0.25">
      <c r="X355" s="36"/>
    </row>
    <row r="356" spans="24:24" x14ac:dyDescent="0.25">
      <c r="X356" s="37"/>
    </row>
    <row r="357" spans="24:24" x14ac:dyDescent="0.25">
      <c r="X357" s="36"/>
    </row>
    <row r="358" spans="24:24" x14ac:dyDescent="0.25">
      <c r="X358" s="37"/>
    </row>
    <row r="359" spans="24:24" x14ac:dyDescent="0.25">
      <c r="X359" s="36"/>
    </row>
    <row r="360" spans="24:24" x14ac:dyDescent="0.25">
      <c r="X360" s="37"/>
    </row>
    <row r="361" spans="24:24" x14ac:dyDescent="0.25">
      <c r="X361" s="36"/>
    </row>
    <row r="362" spans="24:24" x14ac:dyDescent="0.25">
      <c r="X362" s="37"/>
    </row>
    <row r="363" spans="24:24" x14ac:dyDescent="0.25">
      <c r="X363" s="36"/>
    </row>
    <row r="364" spans="24:24" x14ac:dyDescent="0.25">
      <c r="X364" s="37"/>
    </row>
    <row r="365" spans="24:24" x14ac:dyDescent="0.25">
      <c r="X365" s="36"/>
    </row>
    <row r="366" spans="24:24" x14ac:dyDescent="0.25">
      <c r="X366" s="37"/>
    </row>
    <row r="367" spans="24:24" x14ac:dyDescent="0.25">
      <c r="X367" s="36"/>
    </row>
    <row r="368" spans="24:24" x14ac:dyDescent="0.25">
      <c r="X368" s="37"/>
    </row>
    <row r="369" spans="24:24" x14ac:dyDescent="0.25">
      <c r="X369" s="36"/>
    </row>
    <row r="370" spans="24:24" x14ac:dyDescent="0.25">
      <c r="X370" s="37"/>
    </row>
    <row r="371" spans="24:24" x14ac:dyDescent="0.25">
      <c r="X371" s="36"/>
    </row>
    <row r="372" spans="24:24" x14ac:dyDescent="0.25">
      <c r="X372" s="37"/>
    </row>
    <row r="373" spans="24:24" x14ac:dyDescent="0.25">
      <c r="X373" s="36"/>
    </row>
    <row r="374" spans="24:24" x14ac:dyDescent="0.25">
      <c r="X374" s="37"/>
    </row>
    <row r="375" spans="24:24" x14ac:dyDescent="0.25">
      <c r="X375" s="36"/>
    </row>
    <row r="376" spans="24:24" x14ac:dyDescent="0.25">
      <c r="X376" s="37"/>
    </row>
    <row r="377" spans="24:24" x14ac:dyDescent="0.25">
      <c r="X377" s="36"/>
    </row>
    <row r="378" spans="24:24" x14ac:dyDescent="0.25">
      <c r="X378" s="37"/>
    </row>
    <row r="379" spans="24:24" x14ac:dyDescent="0.25">
      <c r="X379" s="36"/>
    </row>
    <row r="380" spans="24:24" x14ac:dyDescent="0.25">
      <c r="X380" s="37"/>
    </row>
    <row r="381" spans="24:24" x14ac:dyDescent="0.25">
      <c r="X381" s="36"/>
    </row>
    <row r="382" spans="24:24" x14ac:dyDescent="0.25">
      <c r="X382" s="37"/>
    </row>
    <row r="383" spans="24:24" x14ac:dyDescent="0.25">
      <c r="X383" s="36"/>
    </row>
    <row r="384" spans="24:24" x14ac:dyDescent="0.25">
      <c r="X384" s="37"/>
    </row>
    <row r="385" spans="24:24" x14ac:dyDescent="0.25">
      <c r="X385" s="9"/>
    </row>
    <row r="386" spans="24:24" x14ac:dyDescent="0.25">
      <c r="X386" s="36"/>
    </row>
    <row r="387" spans="24:24" x14ac:dyDescent="0.25">
      <c r="X387" s="37"/>
    </row>
    <row r="388" spans="24:24" x14ac:dyDescent="0.25">
      <c r="X388" s="36"/>
    </row>
    <row r="389" spans="24:24" x14ac:dyDescent="0.25">
      <c r="X389" s="37"/>
    </row>
    <row r="390" spans="24:24" x14ac:dyDescent="0.25">
      <c r="X390" s="36"/>
    </row>
    <row r="391" spans="24:24" x14ac:dyDescent="0.25">
      <c r="X391" s="37"/>
    </row>
    <row r="392" spans="24:24" x14ac:dyDescent="0.25">
      <c r="X392" s="36"/>
    </row>
    <row r="393" spans="24:24" x14ac:dyDescent="0.25">
      <c r="X393" s="37"/>
    </row>
    <row r="394" spans="24:24" x14ac:dyDescent="0.25">
      <c r="X394" s="36"/>
    </row>
    <row r="395" spans="24:24" x14ac:dyDescent="0.25">
      <c r="X395" s="37"/>
    </row>
    <row r="396" spans="24:24" x14ac:dyDescent="0.25">
      <c r="X396" s="36"/>
    </row>
    <row r="397" spans="24:24" x14ac:dyDescent="0.25">
      <c r="X397" s="37"/>
    </row>
    <row r="398" spans="24:24" x14ac:dyDescent="0.25">
      <c r="X398" s="9"/>
    </row>
    <row r="399" spans="24:24" x14ac:dyDescent="0.25">
      <c r="X399" s="36"/>
    </row>
    <row r="400" spans="24:24" x14ac:dyDescent="0.25">
      <c r="X400" s="37"/>
    </row>
    <row r="401" spans="24:24" x14ac:dyDescent="0.25">
      <c r="X401" s="36"/>
    </row>
    <row r="402" spans="24:24" x14ac:dyDescent="0.25">
      <c r="X402" s="37"/>
    </row>
    <row r="403" spans="24:24" x14ac:dyDescent="0.25">
      <c r="X403" s="36"/>
    </row>
    <row r="404" spans="24:24" x14ac:dyDescent="0.25">
      <c r="X404" s="37"/>
    </row>
    <row r="405" spans="24:24" x14ac:dyDescent="0.25">
      <c r="X405" s="36"/>
    </row>
    <row r="406" spans="24:24" x14ac:dyDescent="0.25">
      <c r="X406" s="37"/>
    </row>
    <row r="407" spans="24:24" x14ac:dyDescent="0.25">
      <c r="X407" s="36"/>
    </row>
    <row r="408" spans="24:24" x14ac:dyDescent="0.25">
      <c r="X408" s="37"/>
    </row>
    <row r="409" spans="24:24" x14ac:dyDescent="0.25">
      <c r="X409" s="36"/>
    </row>
    <row r="410" spans="24:24" x14ac:dyDescent="0.25">
      <c r="X410" s="37"/>
    </row>
    <row r="411" spans="24:24" x14ac:dyDescent="0.25">
      <c r="X411" s="36"/>
    </row>
    <row r="412" spans="24:24" x14ac:dyDescent="0.25">
      <c r="X412" s="37"/>
    </row>
    <row r="413" spans="24:24" x14ac:dyDescent="0.25">
      <c r="X413" s="36"/>
    </row>
    <row r="414" spans="24:24" x14ac:dyDescent="0.25">
      <c r="X414" s="37"/>
    </row>
    <row r="415" spans="24:24" x14ac:dyDescent="0.25">
      <c r="X415" s="36"/>
    </row>
    <row r="416" spans="24:24" x14ac:dyDescent="0.25">
      <c r="X416" s="37"/>
    </row>
    <row r="417" spans="24:24" x14ac:dyDescent="0.25">
      <c r="X417" s="36"/>
    </row>
    <row r="418" spans="24:24" x14ac:dyDescent="0.25">
      <c r="X418" s="37"/>
    </row>
    <row r="419" spans="24:24" x14ac:dyDescent="0.25">
      <c r="X419" s="36"/>
    </row>
    <row r="420" spans="24:24" x14ac:dyDescent="0.25">
      <c r="X420" s="37"/>
    </row>
    <row r="421" spans="24:24" x14ac:dyDescent="0.25">
      <c r="X421" s="36"/>
    </row>
    <row r="422" spans="24:24" x14ac:dyDescent="0.25">
      <c r="X422" s="37"/>
    </row>
    <row r="423" spans="24:24" x14ac:dyDescent="0.25">
      <c r="X423" s="36"/>
    </row>
    <row r="424" spans="24:24" x14ac:dyDescent="0.25">
      <c r="X424" s="37"/>
    </row>
    <row r="425" spans="24:24" x14ac:dyDescent="0.25">
      <c r="X425" s="36"/>
    </row>
    <row r="426" spans="24:24" x14ac:dyDescent="0.25">
      <c r="X426" s="37"/>
    </row>
    <row r="427" spans="24:24" x14ac:dyDescent="0.25">
      <c r="X427" s="36"/>
    </row>
    <row r="428" spans="24:24" x14ac:dyDescent="0.25">
      <c r="X428" s="37"/>
    </row>
    <row r="429" spans="24:24" x14ac:dyDescent="0.25">
      <c r="X429" s="36"/>
    </row>
    <row r="430" spans="24:24" x14ac:dyDescent="0.25">
      <c r="X430" s="37"/>
    </row>
    <row r="431" spans="24:24" x14ac:dyDescent="0.25">
      <c r="X431" s="36"/>
    </row>
    <row r="432" spans="24:24" x14ac:dyDescent="0.25">
      <c r="X432" s="37"/>
    </row>
    <row r="433" spans="24:24" x14ac:dyDescent="0.25">
      <c r="X433" s="36"/>
    </row>
    <row r="434" spans="24:24" x14ac:dyDescent="0.25">
      <c r="X434" s="37"/>
    </row>
    <row r="435" spans="24:24" x14ac:dyDescent="0.25">
      <c r="X435" s="36"/>
    </row>
    <row r="436" spans="24:24" x14ac:dyDescent="0.25">
      <c r="X436" s="37"/>
    </row>
    <row r="437" spans="24:24" x14ac:dyDescent="0.25">
      <c r="X437" s="36"/>
    </row>
    <row r="438" spans="24:24" x14ac:dyDescent="0.25">
      <c r="X438" s="37"/>
    </row>
    <row r="439" spans="24:24" x14ac:dyDescent="0.25">
      <c r="X439" s="36"/>
    </row>
    <row r="440" spans="24:24" x14ac:dyDescent="0.25">
      <c r="X440" s="37"/>
    </row>
    <row r="441" spans="24:24" x14ac:dyDescent="0.25">
      <c r="X441" s="36"/>
    </row>
    <row r="442" spans="24:24" x14ac:dyDescent="0.25">
      <c r="X442" s="37"/>
    </row>
    <row r="443" spans="24:24" x14ac:dyDescent="0.25">
      <c r="X443" s="36"/>
    </row>
    <row r="444" spans="24:24" x14ac:dyDescent="0.25">
      <c r="X444" s="37"/>
    </row>
    <row r="445" spans="24:24" x14ac:dyDescent="0.25">
      <c r="X445" s="36"/>
    </row>
    <row r="446" spans="24:24" x14ac:dyDescent="0.25">
      <c r="X446" s="37"/>
    </row>
    <row r="447" spans="24:24" x14ac:dyDescent="0.25">
      <c r="X447" s="36"/>
    </row>
    <row r="448" spans="24:24" x14ac:dyDescent="0.25">
      <c r="X448" s="37"/>
    </row>
    <row r="449" spans="24:24" x14ac:dyDescent="0.25">
      <c r="X449" s="36"/>
    </row>
    <row r="450" spans="24:24" x14ac:dyDescent="0.25">
      <c r="X450" s="37"/>
    </row>
    <row r="451" spans="24:24" x14ac:dyDescent="0.25">
      <c r="X451" s="36"/>
    </row>
    <row r="452" spans="24:24" x14ac:dyDescent="0.25">
      <c r="X452" s="37"/>
    </row>
    <row r="453" spans="24:24" x14ac:dyDescent="0.25">
      <c r="X453" s="36"/>
    </row>
    <row r="454" spans="24:24" x14ac:dyDescent="0.25">
      <c r="X454" s="36"/>
    </row>
    <row r="455" spans="24:24" x14ac:dyDescent="0.25">
      <c r="X455" s="36"/>
    </row>
    <row r="456" spans="24:24" x14ac:dyDescent="0.25">
      <c r="X456" s="37"/>
    </row>
    <row r="457" spans="24:24" x14ac:dyDescent="0.25">
      <c r="X457" s="36"/>
    </row>
    <row r="458" spans="24:24" x14ac:dyDescent="0.25">
      <c r="X458" s="37"/>
    </row>
    <row r="459" spans="24:24" x14ac:dyDescent="0.25">
      <c r="X459" s="36"/>
    </row>
    <row r="460" spans="24:24" x14ac:dyDescent="0.25">
      <c r="X460" s="37"/>
    </row>
    <row r="461" spans="24:24" x14ac:dyDescent="0.25">
      <c r="X461" s="36"/>
    </row>
    <row r="462" spans="24:24" x14ac:dyDescent="0.25">
      <c r="X462" s="37"/>
    </row>
    <row r="463" spans="24:24" x14ac:dyDescent="0.25">
      <c r="X463" s="36"/>
    </row>
    <row r="464" spans="24:24" x14ac:dyDescent="0.25">
      <c r="X464" s="37"/>
    </row>
    <row r="465" spans="24:24" x14ac:dyDescent="0.25">
      <c r="X465" s="36"/>
    </row>
    <row r="466" spans="24:24" x14ac:dyDescent="0.25">
      <c r="X466" s="37"/>
    </row>
    <row r="467" spans="24:24" x14ac:dyDescent="0.25">
      <c r="X467" s="36"/>
    </row>
    <row r="468" spans="24:24" x14ac:dyDescent="0.25">
      <c r="X468" s="37"/>
    </row>
    <row r="469" spans="24:24" x14ac:dyDescent="0.25">
      <c r="X469" s="36"/>
    </row>
    <row r="470" spans="24:24" x14ac:dyDescent="0.25">
      <c r="X470" s="37"/>
    </row>
    <row r="471" spans="24:24" x14ac:dyDescent="0.25">
      <c r="X471" s="36"/>
    </row>
    <row r="472" spans="24:24" x14ac:dyDescent="0.25">
      <c r="X472" s="37"/>
    </row>
    <row r="473" spans="24:24" x14ac:dyDescent="0.25">
      <c r="X473" s="36"/>
    </row>
    <row r="474" spans="24:24" x14ac:dyDescent="0.25">
      <c r="X474" s="37"/>
    </row>
    <row r="475" spans="24:24" x14ac:dyDescent="0.25">
      <c r="X475" s="36"/>
    </row>
    <row r="476" spans="24:24" x14ac:dyDescent="0.25">
      <c r="X476" s="37"/>
    </row>
    <row r="477" spans="24:24" x14ac:dyDescent="0.25">
      <c r="X477" s="36"/>
    </row>
    <row r="478" spans="24:24" x14ac:dyDescent="0.25">
      <c r="X478" s="37"/>
    </row>
    <row r="479" spans="24:24" x14ac:dyDescent="0.25">
      <c r="X479" s="36"/>
    </row>
    <row r="480" spans="24:24" x14ac:dyDescent="0.25">
      <c r="X480" s="37"/>
    </row>
    <row r="481" spans="24:24" x14ac:dyDescent="0.25">
      <c r="X481" s="36"/>
    </row>
    <row r="482" spans="24:24" x14ac:dyDescent="0.25">
      <c r="X482" s="37"/>
    </row>
    <row r="483" spans="24:24" x14ac:dyDescent="0.25">
      <c r="X483" s="36"/>
    </row>
    <row r="484" spans="24:24" x14ac:dyDescent="0.25">
      <c r="X484" s="37"/>
    </row>
    <row r="485" spans="24:24" x14ac:dyDescent="0.25">
      <c r="X485" s="36"/>
    </row>
    <row r="486" spans="24:24" x14ac:dyDescent="0.25">
      <c r="X486" s="37"/>
    </row>
    <row r="487" spans="24:24" x14ac:dyDescent="0.25">
      <c r="X487" s="36"/>
    </row>
    <row r="488" spans="24:24" x14ac:dyDescent="0.25">
      <c r="X488" s="37"/>
    </row>
    <row r="489" spans="24:24" x14ac:dyDescent="0.25">
      <c r="X489" s="36"/>
    </row>
    <row r="490" spans="24:24" x14ac:dyDescent="0.25">
      <c r="X490" s="37"/>
    </row>
    <row r="491" spans="24:24" x14ac:dyDescent="0.25">
      <c r="X491" s="36"/>
    </row>
    <row r="492" spans="24:24" x14ac:dyDescent="0.25">
      <c r="X492" s="37"/>
    </row>
    <row r="493" spans="24:24" x14ac:dyDescent="0.25">
      <c r="X493" s="36"/>
    </row>
    <row r="494" spans="24:24" x14ac:dyDescent="0.25">
      <c r="X494" s="37"/>
    </row>
    <row r="495" spans="24:24" x14ac:dyDescent="0.25">
      <c r="X495" s="36"/>
    </row>
    <row r="496" spans="24:24" x14ac:dyDescent="0.25">
      <c r="X496" s="37"/>
    </row>
    <row r="497" spans="24:24" x14ac:dyDescent="0.25">
      <c r="X497" s="36"/>
    </row>
    <row r="498" spans="24:24" x14ac:dyDescent="0.25">
      <c r="X498" s="37"/>
    </row>
    <row r="499" spans="24:24" x14ac:dyDescent="0.25">
      <c r="X499" s="36"/>
    </row>
    <row r="500" spans="24:24" x14ac:dyDescent="0.25">
      <c r="X500" s="37"/>
    </row>
    <row r="501" spans="24:24" x14ac:dyDescent="0.25">
      <c r="X501" s="36"/>
    </row>
    <row r="502" spans="24:24" x14ac:dyDescent="0.25">
      <c r="X502" s="37"/>
    </row>
    <row r="503" spans="24:24" x14ac:dyDescent="0.25">
      <c r="X503" s="36"/>
    </row>
    <row r="504" spans="24:24" x14ac:dyDescent="0.25">
      <c r="X504" s="37"/>
    </row>
    <row r="505" spans="24:24" x14ac:dyDescent="0.25">
      <c r="X505" s="36"/>
    </row>
    <row r="506" spans="24:24" x14ac:dyDescent="0.25">
      <c r="X506" s="37"/>
    </row>
    <row r="507" spans="24:24" x14ac:dyDescent="0.25">
      <c r="X507" s="9"/>
    </row>
    <row r="508" spans="24:24" x14ac:dyDescent="0.25">
      <c r="X508" s="36"/>
    </row>
    <row r="509" spans="24:24" x14ac:dyDescent="0.25">
      <c r="X509" s="37"/>
    </row>
    <row r="510" spans="24:24" x14ac:dyDescent="0.25">
      <c r="X510" s="36"/>
    </row>
    <row r="511" spans="24:24" x14ac:dyDescent="0.25">
      <c r="X511" s="37"/>
    </row>
    <row r="512" spans="24:24" x14ac:dyDescent="0.25">
      <c r="X512" s="36"/>
    </row>
    <row r="513" spans="24:24" x14ac:dyDescent="0.25">
      <c r="X513" s="37"/>
    </row>
    <row r="514" spans="24:24" x14ac:dyDescent="0.25">
      <c r="X514" s="36"/>
    </row>
    <row r="515" spans="24:24" x14ac:dyDescent="0.25">
      <c r="X515" s="37"/>
    </row>
    <row r="516" spans="24:24" x14ac:dyDescent="0.25">
      <c r="X516" s="36"/>
    </row>
    <row r="517" spans="24:24" x14ac:dyDescent="0.25">
      <c r="X517" s="37"/>
    </row>
    <row r="518" spans="24:24" x14ac:dyDescent="0.25">
      <c r="X518" s="36"/>
    </row>
    <row r="519" spans="24:24" x14ac:dyDescent="0.25">
      <c r="X519" s="37"/>
    </row>
    <row r="520" spans="24:24" x14ac:dyDescent="0.25">
      <c r="X520" s="36"/>
    </row>
    <row r="521" spans="24:24" x14ac:dyDescent="0.25">
      <c r="X521" s="37"/>
    </row>
    <row r="522" spans="24:24" x14ac:dyDescent="0.25">
      <c r="X522" s="36"/>
    </row>
    <row r="523" spans="24:24" x14ac:dyDescent="0.25">
      <c r="X523" s="37"/>
    </row>
    <row r="524" spans="24:24" x14ac:dyDescent="0.25">
      <c r="X524" s="36"/>
    </row>
    <row r="525" spans="24:24" x14ac:dyDescent="0.25">
      <c r="X525" s="37"/>
    </row>
    <row r="526" spans="24:24" x14ac:dyDescent="0.25">
      <c r="X526" s="36"/>
    </row>
    <row r="527" spans="24:24" x14ac:dyDescent="0.25">
      <c r="X527" s="37"/>
    </row>
    <row r="528" spans="24:24" x14ac:dyDescent="0.25">
      <c r="X528" s="36"/>
    </row>
    <row r="529" spans="24:24" x14ac:dyDescent="0.25">
      <c r="X529" s="37"/>
    </row>
    <row r="530" spans="24:24" x14ac:dyDescent="0.25">
      <c r="X530" s="36"/>
    </row>
    <row r="531" spans="24:24" x14ac:dyDescent="0.25">
      <c r="X531" s="37"/>
    </row>
    <row r="532" spans="24:24" x14ac:dyDescent="0.25">
      <c r="X532" s="36"/>
    </row>
    <row r="533" spans="24:24" x14ac:dyDescent="0.25">
      <c r="X533" s="37"/>
    </row>
    <row r="534" spans="24:24" x14ac:dyDescent="0.25">
      <c r="X534" s="36"/>
    </row>
    <row r="535" spans="24:24" x14ac:dyDescent="0.25">
      <c r="X535" s="37"/>
    </row>
    <row r="536" spans="24:24" x14ac:dyDescent="0.25">
      <c r="X536" s="36"/>
    </row>
    <row r="537" spans="24:24" x14ac:dyDescent="0.25">
      <c r="X537" s="37"/>
    </row>
    <row r="538" spans="24:24" x14ac:dyDescent="0.25">
      <c r="X538" s="36"/>
    </row>
    <row r="539" spans="24:24" x14ac:dyDescent="0.25">
      <c r="X539" s="37"/>
    </row>
    <row r="540" spans="24:24" x14ac:dyDescent="0.25">
      <c r="X540" s="36"/>
    </row>
    <row r="541" spans="24:24" x14ac:dyDescent="0.25">
      <c r="X541" s="37"/>
    </row>
    <row r="542" spans="24:24" x14ac:dyDescent="0.25">
      <c r="X542" s="36"/>
    </row>
    <row r="543" spans="24:24" x14ac:dyDescent="0.25">
      <c r="X543" s="37"/>
    </row>
    <row r="544" spans="24:24" x14ac:dyDescent="0.25">
      <c r="X544" s="36"/>
    </row>
    <row r="545" spans="24:24" x14ac:dyDescent="0.25">
      <c r="X545" s="37"/>
    </row>
    <row r="546" spans="24:24" x14ac:dyDescent="0.25">
      <c r="X546" s="36"/>
    </row>
    <row r="547" spans="24:24" x14ac:dyDescent="0.25">
      <c r="X547" s="37"/>
    </row>
    <row r="548" spans="24:24" x14ac:dyDescent="0.25">
      <c r="X548" s="36"/>
    </row>
    <row r="549" spans="24:24" x14ac:dyDescent="0.25">
      <c r="X549" s="37"/>
    </row>
    <row r="550" spans="24:24" x14ac:dyDescent="0.25">
      <c r="X550" s="36"/>
    </row>
    <row r="551" spans="24:24" x14ac:dyDescent="0.25">
      <c r="X551" s="37"/>
    </row>
    <row r="552" spans="24:24" x14ac:dyDescent="0.25">
      <c r="X552" s="36"/>
    </row>
    <row r="553" spans="24:24" x14ac:dyDescent="0.25">
      <c r="X553" s="37"/>
    </row>
    <row r="554" spans="24:24" x14ac:dyDescent="0.25">
      <c r="X554" s="36"/>
    </row>
    <row r="555" spans="24:24" x14ac:dyDescent="0.25">
      <c r="X555" s="37"/>
    </row>
    <row r="556" spans="24:24" x14ac:dyDescent="0.25">
      <c r="X556" s="36"/>
    </row>
    <row r="557" spans="24:24" x14ac:dyDescent="0.25">
      <c r="X557" s="37"/>
    </row>
    <row r="558" spans="24:24" x14ac:dyDescent="0.25">
      <c r="X558" s="36"/>
    </row>
    <row r="559" spans="24:24" x14ac:dyDescent="0.25">
      <c r="X559" s="37"/>
    </row>
    <row r="560" spans="24:24" x14ac:dyDescent="0.25">
      <c r="X560" s="36"/>
    </row>
    <row r="561" spans="24:24" x14ac:dyDescent="0.25">
      <c r="X561" s="37"/>
    </row>
    <row r="562" spans="24:24" x14ac:dyDescent="0.25">
      <c r="X562" s="36"/>
    </row>
    <row r="563" spans="24:24" x14ac:dyDescent="0.25">
      <c r="X563" s="37"/>
    </row>
    <row r="564" spans="24:24" x14ac:dyDescent="0.25">
      <c r="X564" s="36"/>
    </row>
    <row r="565" spans="24:24" x14ac:dyDescent="0.25">
      <c r="X565" s="37"/>
    </row>
    <row r="566" spans="24:24" x14ac:dyDescent="0.25">
      <c r="X566" s="36"/>
    </row>
    <row r="567" spans="24:24" x14ac:dyDescent="0.25">
      <c r="X567" s="37"/>
    </row>
    <row r="568" spans="24:24" x14ac:dyDescent="0.25">
      <c r="X568" s="36"/>
    </row>
    <row r="569" spans="24:24" x14ac:dyDescent="0.25">
      <c r="X569" s="37"/>
    </row>
    <row r="570" spans="24:24" x14ac:dyDescent="0.25">
      <c r="X570" s="36"/>
    </row>
    <row r="571" spans="24:24" x14ac:dyDescent="0.25">
      <c r="X571" s="37"/>
    </row>
    <row r="572" spans="24:24" x14ac:dyDescent="0.25">
      <c r="X572" s="36"/>
    </row>
    <row r="573" spans="24:24" x14ac:dyDescent="0.25">
      <c r="X573" s="37"/>
    </row>
    <row r="574" spans="24:24" x14ac:dyDescent="0.25">
      <c r="X574" s="36"/>
    </row>
    <row r="575" spans="24:24" x14ac:dyDescent="0.25">
      <c r="X575" s="37"/>
    </row>
    <row r="576" spans="24:24" x14ac:dyDescent="0.25">
      <c r="X576" s="36"/>
    </row>
    <row r="577" spans="24:24" x14ac:dyDescent="0.25">
      <c r="X577" s="37"/>
    </row>
    <row r="578" spans="24:24" x14ac:dyDescent="0.25">
      <c r="X578" s="36"/>
    </row>
    <row r="579" spans="24:24" x14ac:dyDescent="0.25">
      <c r="X579" s="37"/>
    </row>
    <row r="580" spans="24:24" x14ac:dyDescent="0.25">
      <c r="X580" s="36"/>
    </row>
    <row r="581" spans="24:24" x14ac:dyDescent="0.25">
      <c r="X581" s="37"/>
    </row>
    <row r="582" spans="24:24" x14ac:dyDescent="0.25">
      <c r="X582" s="36"/>
    </row>
    <row r="583" spans="24:24" x14ac:dyDescent="0.25">
      <c r="X583" s="37"/>
    </row>
    <row r="584" spans="24:24" x14ac:dyDescent="0.25">
      <c r="X584" s="36"/>
    </row>
    <row r="585" spans="24:24" x14ac:dyDescent="0.25">
      <c r="X585" s="37"/>
    </row>
    <row r="586" spans="24:24" x14ac:dyDescent="0.25">
      <c r="X586" s="36"/>
    </row>
    <row r="587" spans="24:24" x14ac:dyDescent="0.25">
      <c r="X587" s="37"/>
    </row>
    <row r="588" spans="24:24" x14ac:dyDescent="0.25">
      <c r="X588" s="36"/>
    </row>
    <row r="589" spans="24:24" x14ac:dyDescent="0.25">
      <c r="X589" s="36"/>
    </row>
    <row r="590" spans="24:24" x14ac:dyDescent="0.25">
      <c r="X590" s="36"/>
    </row>
    <row r="591" spans="24:24" x14ac:dyDescent="0.25">
      <c r="X591" s="37"/>
    </row>
    <row r="592" spans="24:24" x14ac:dyDescent="0.25">
      <c r="X592" s="36"/>
    </row>
    <row r="593" spans="24:24" x14ac:dyDescent="0.25">
      <c r="X593" s="37"/>
    </row>
    <row r="594" spans="24:24" x14ac:dyDescent="0.25">
      <c r="X594" s="36"/>
    </row>
    <row r="595" spans="24:24" x14ac:dyDescent="0.25">
      <c r="X595" s="37"/>
    </row>
    <row r="596" spans="24:24" x14ac:dyDescent="0.25">
      <c r="X596" s="36"/>
    </row>
    <row r="597" spans="24:24" x14ac:dyDescent="0.25">
      <c r="X597" s="37"/>
    </row>
    <row r="598" spans="24:24" x14ac:dyDescent="0.25">
      <c r="X598" s="36"/>
    </row>
    <row r="599" spans="24:24" x14ac:dyDescent="0.25">
      <c r="X599" s="37"/>
    </row>
    <row r="600" spans="24:24" x14ac:dyDescent="0.25">
      <c r="X600" s="36"/>
    </row>
    <row r="601" spans="24:24" x14ac:dyDescent="0.25">
      <c r="X601" s="37"/>
    </row>
    <row r="602" spans="24:24" x14ac:dyDescent="0.25">
      <c r="X602" s="36"/>
    </row>
    <row r="603" spans="24:24" x14ac:dyDescent="0.25">
      <c r="X603" s="37"/>
    </row>
    <row r="604" spans="24:24" x14ac:dyDescent="0.25">
      <c r="X604" s="36"/>
    </row>
    <row r="605" spans="24:24" x14ac:dyDescent="0.25">
      <c r="X605" s="37"/>
    </row>
    <row r="606" spans="24:24" x14ac:dyDescent="0.25">
      <c r="X606" s="36"/>
    </row>
    <row r="607" spans="24:24" x14ac:dyDescent="0.25">
      <c r="X607" s="37"/>
    </row>
    <row r="608" spans="24:24" x14ac:dyDescent="0.25">
      <c r="X608" s="36"/>
    </row>
    <row r="609" spans="24:24" x14ac:dyDescent="0.25">
      <c r="X609" s="37"/>
    </row>
    <row r="610" spans="24:24" x14ac:dyDescent="0.25">
      <c r="X610" s="36"/>
    </row>
    <row r="611" spans="24:24" x14ac:dyDescent="0.25">
      <c r="X611" s="36"/>
    </row>
    <row r="612" spans="24:24" x14ac:dyDescent="0.25">
      <c r="X612" s="36"/>
    </row>
    <row r="613" spans="24:24" x14ac:dyDescent="0.25">
      <c r="X613" s="37"/>
    </row>
    <row r="614" spans="24:24" x14ac:dyDescent="0.25">
      <c r="X614" s="36"/>
    </row>
    <row r="615" spans="24:24" x14ac:dyDescent="0.25">
      <c r="X615" s="37"/>
    </row>
    <row r="616" spans="24:24" x14ac:dyDescent="0.25">
      <c r="X616" s="9"/>
    </row>
    <row r="617" spans="24:24" x14ac:dyDescent="0.25">
      <c r="X617" s="36"/>
    </row>
    <row r="618" spans="24:24" x14ac:dyDescent="0.25">
      <c r="X618" s="37"/>
    </row>
    <row r="619" spans="24:24" x14ac:dyDescent="0.25">
      <c r="X619" s="36"/>
    </row>
    <row r="620" spans="24:24" x14ac:dyDescent="0.25">
      <c r="X620" s="37"/>
    </row>
    <row r="621" spans="24:24" x14ac:dyDescent="0.25">
      <c r="X621" s="36"/>
    </row>
    <row r="622" spans="24:24" x14ac:dyDescent="0.25">
      <c r="X622" s="37"/>
    </row>
    <row r="623" spans="24:24" x14ac:dyDescent="0.25">
      <c r="X623" s="36"/>
    </row>
    <row r="624" spans="24:24" x14ac:dyDescent="0.25">
      <c r="X624" s="37"/>
    </row>
    <row r="625" spans="24:24" x14ac:dyDescent="0.25">
      <c r="X625" s="36"/>
    </row>
    <row r="626" spans="24:24" x14ac:dyDescent="0.25">
      <c r="X626" s="37"/>
    </row>
    <row r="627" spans="24:24" x14ac:dyDescent="0.25">
      <c r="X627" s="36"/>
    </row>
    <row r="628" spans="24:24" x14ac:dyDescent="0.25">
      <c r="X628" s="37"/>
    </row>
    <row r="629" spans="24:24" x14ac:dyDescent="0.25">
      <c r="X629" s="36"/>
    </row>
    <row r="630" spans="24:24" x14ac:dyDescent="0.25">
      <c r="X630" s="37"/>
    </row>
    <row r="631" spans="24:24" x14ac:dyDescent="0.25">
      <c r="X631" s="36"/>
    </row>
    <row r="632" spans="24:24" x14ac:dyDescent="0.25">
      <c r="X632" s="37"/>
    </row>
    <row r="633" spans="24:24" x14ac:dyDescent="0.25">
      <c r="X633" s="36"/>
    </row>
    <row r="634" spans="24:24" x14ac:dyDescent="0.25">
      <c r="X634" s="37"/>
    </row>
    <row r="635" spans="24:24" x14ac:dyDescent="0.25">
      <c r="X635" s="36"/>
    </row>
    <row r="636" spans="24:24" x14ac:dyDescent="0.25">
      <c r="X636" s="37"/>
    </row>
    <row r="637" spans="24:24" x14ac:dyDescent="0.25">
      <c r="X637" s="36"/>
    </row>
    <row r="638" spans="24:24" x14ac:dyDescent="0.25">
      <c r="X638" s="37"/>
    </row>
    <row r="639" spans="24:24" x14ac:dyDescent="0.25">
      <c r="X639" s="36"/>
    </row>
    <row r="640" spans="24:24" x14ac:dyDescent="0.25">
      <c r="X640" s="37"/>
    </row>
    <row r="641" spans="24:24" x14ac:dyDescent="0.25">
      <c r="X641" s="36"/>
    </row>
    <row r="642" spans="24:24" x14ac:dyDescent="0.25">
      <c r="X642" s="37"/>
    </row>
    <row r="643" spans="24:24" x14ac:dyDescent="0.25">
      <c r="X643" s="36"/>
    </row>
    <row r="644" spans="24:24" x14ac:dyDescent="0.25">
      <c r="X644" s="37"/>
    </row>
    <row r="645" spans="24:24" x14ac:dyDescent="0.25">
      <c r="X645" s="36"/>
    </row>
    <row r="646" spans="24:24" x14ac:dyDescent="0.25">
      <c r="X646" s="37"/>
    </row>
    <row r="647" spans="24:24" x14ac:dyDescent="0.25">
      <c r="X647" s="36"/>
    </row>
    <row r="648" spans="24:24" x14ac:dyDescent="0.25">
      <c r="X648" s="37"/>
    </row>
    <row r="649" spans="24:24" x14ac:dyDescent="0.25">
      <c r="X649" s="36"/>
    </row>
    <row r="650" spans="24:24" x14ac:dyDescent="0.25">
      <c r="X650" s="37"/>
    </row>
    <row r="651" spans="24:24" x14ac:dyDescent="0.25">
      <c r="X651" s="36"/>
    </row>
    <row r="652" spans="24:24" x14ac:dyDescent="0.25">
      <c r="X652" s="37"/>
    </row>
    <row r="653" spans="24:24" x14ac:dyDescent="0.25">
      <c r="X653" s="36"/>
    </row>
    <row r="654" spans="24:24" x14ac:dyDescent="0.25">
      <c r="X654" s="37"/>
    </row>
    <row r="655" spans="24:24" x14ac:dyDescent="0.25">
      <c r="X655" s="36"/>
    </row>
    <row r="656" spans="24:24" x14ac:dyDescent="0.25">
      <c r="X656" s="37"/>
    </row>
    <row r="657" spans="24:24" x14ac:dyDescent="0.25">
      <c r="X657" s="36"/>
    </row>
    <row r="658" spans="24:24" x14ac:dyDescent="0.25">
      <c r="X658" s="37"/>
    </row>
    <row r="659" spans="24:24" x14ac:dyDescent="0.25">
      <c r="X659" s="36"/>
    </row>
    <row r="660" spans="24:24" x14ac:dyDescent="0.25">
      <c r="X660" s="37"/>
    </row>
    <row r="661" spans="24:24" x14ac:dyDescent="0.25">
      <c r="X661" s="36"/>
    </row>
    <row r="662" spans="24:24" x14ac:dyDescent="0.25">
      <c r="X662" s="36"/>
    </row>
    <row r="663" spans="24:24" x14ac:dyDescent="0.25">
      <c r="X663" s="36"/>
    </row>
    <row r="664" spans="24:24" x14ac:dyDescent="0.25">
      <c r="X664" s="37"/>
    </row>
    <row r="665" spans="24:24" x14ac:dyDescent="0.25">
      <c r="X665" s="36"/>
    </row>
    <row r="666" spans="24:24" x14ac:dyDescent="0.25">
      <c r="X666" s="37"/>
    </row>
    <row r="667" spans="24:24" x14ac:dyDescent="0.25">
      <c r="X667" s="36"/>
    </row>
    <row r="668" spans="24:24" x14ac:dyDescent="0.25">
      <c r="X668" s="37"/>
    </row>
    <row r="669" spans="24:24" x14ac:dyDescent="0.25">
      <c r="X669" s="36"/>
    </row>
    <row r="670" spans="24:24" x14ac:dyDescent="0.25">
      <c r="X670" s="37"/>
    </row>
    <row r="671" spans="24:24" x14ac:dyDescent="0.25">
      <c r="X671" s="36"/>
    </row>
    <row r="672" spans="24:24" x14ac:dyDescent="0.25">
      <c r="X672" s="37"/>
    </row>
    <row r="673" spans="24:24" x14ac:dyDescent="0.25">
      <c r="X673" s="36"/>
    </row>
    <row r="674" spans="24:24" x14ac:dyDescent="0.25">
      <c r="X674" s="37"/>
    </row>
    <row r="675" spans="24:24" x14ac:dyDescent="0.25">
      <c r="X675" s="36"/>
    </row>
    <row r="676" spans="24:24" x14ac:dyDescent="0.25">
      <c r="X676" s="37"/>
    </row>
    <row r="677" spans="24:24" x14ac:dyDescent="0.25">
      <c r="X677" s="36"/>
    </row>
    <row r="678" spans="24:24" x14ac:dyDescent="0.25">
      <c r="X678" s="37"/>
    </row>
    <row r="679" spans="24:24" x14ac:dyDescent="0.25">
      <c r="X679" s="36"/>
    </row>
    <row r="680" spans="24:24" x14ac:dyDescent="0.25">
      <c r="X680" s="37"/>
    </row>
    <row r="681" spans="24:24" x14ac:dyDescent="0.25">
      <c r="X681" s="36"/>
    </row>
    <row r="682" spans="24:24" x14ac:dyDescent="0.25">
      <c r="X682" s="37"/>
    </row>
    <row r="683" spans="24:24" x14ac:dyDescent="0.25">
      <c r="X683" s="9"/>
    </row>
    <row r="684" spans="24:24" x14ac:dyDescent="0.25">
      <c r="X684" s="36"/>
    </row>
    <row r="685" spans="24:24" x14ac:dyDescent="0.25">
      <c r="X685" s="37"/>
    </row>
    <row r="686" spans="24:24" x14ac:dyDescent="0.25">
      <c r="X686" s="36"/>
    </row>
    <row r="687" spans="24:24" x14ac:dyDescent="0.25">
      <c r="X687" s="37"/>
    </row>
    <row r="688" spans="24:24" x14ac:dyDescent="0.25">
      <c r="X688" s="36"/>
    </row>
    <row r="689" spans="24:24" x14ac:dyDescent="0.25">
      <c r="X689" s="36"/>
    </row>
    <row r="690" spans="24:24" x14ac:dyDescent="0.25">
      <c r="X690" s="36"/>
    </row>
    <row r="691" spans="24:24" x14ac:dyDescent="0.25">
      <c r="X691" s="37"/>
    </row>
    <row r="692" spans="24:24" x14ac:dyDescent="0.25">
      <c r="X692" s="36"/>
    </row>
    <row r="693" spans="24:24" x14ac:dyDescent="0.25">
      <c r="X693" s="37"/>
    </row>
    <row r="694" spans="24:24" x14ac:dyDescent="0.25">
      <c r="X694" s="36"/>
    </row>
    <row r="695" spans="24:24" x14ac:dyDescent="0.25">
      <c r="X695" s="37"/>
    </row>
    <row r="696" spans="24:24" x14ac:dyDescent="0.25">
      <c r="X696" s="36"/>
    </row>
    <row r="697" spans="24:24" x14ac:dyDescent="0.25">
      <c r="X697" s="36"/>
    </row>
    <row r="698" spans="24:24" x14ac:dyDescent="0.25">
      <c r="X698" s="36"/>
    </row>
    <row r="699" spans="24:24" x14ac:dyDescent="0.25">
      <c r="X699" s="36"/>
    </row>
    <row r="700" spans="24:24" x14ac:dyDescent="0.25">
      <c r="X700" s="36"/>
    </row>
    <row r="701" spans="24:24" x14ac:dyDescent="0.25">
      <c r="X701" s="37"/>
    </row>
    <row r="702" spans="24:24" x14ac:dyDescent="0.25">
      <c r="X702" s="36"/>
    </row>
    <row r="703" spans="24:24" x14ac:dyDescent="0.25">
      <c r="X703" s="36"/>
    </row>
    <row r="704" spans="24:24" x14ac:dyDescent="0.25">
      <c r="X704" s="36"/>
    </row>
    <row r="705" spans="24:24" x14ac:dyDescent="0.25">
      <c r="X705" s="36"/>
    </row>
    <row r="706" spans="24:24" x14ac:dyDescent="0.25">
      <c r="X706" s="36"/>
    </row>
    <row r="707" spans="24:24" x14ac:dyDescent="0.25">
      <c r="X707" s="36"/>
    </row>
    <row r="708" spans="24:24" x14ac:dyDescent="0.25">
      <c r="X708" s="36"/>
    </row>
    <row r="709" spans="24:24" x14ac:dyDescent="0.25">
      <c r="X709" s="36"/>
    </row>
    <row r="710" spans="24:24" x14ac:dyDescent="0.25">
      <c r="X710" s="36"/>
    </row>
    <row r="711" spans="24:24" x14ac:dyDescent="0.25">
      <c r="X711" s="36"/>
    </row>
    <row r="712" spans="24:24" x14ac:dyDescent="0.25">
      <c r="X712" s="36"/>
    </row>
    <row r="713" spans="24:24" x14ac:dyDescent="0.25">
      <c r="X713" s="36"/>
    </row>
    <row r="714" spans="24:24" x14ac:dyDescent="0.25">
      <c r="X714" s="36"/>
    </row>
    <row r="715" spans="24:24" x14ac:dyDescent="0.25">
      <c r="X715" s="37"/>
    </row>
    <row r="716" spans="24:24" x14ac:dyDescent="0.25">
      <c r="X716" s="36"/>
    </row>
    <row r="717" spans="24:24" x14ac:dyDescent="0.25">
      <c r="X717" s="37"/>
    </row>
    <row r="718" spans="24:24" x14ac:dyDescent="0.25">
      <c r="X718" s="36"/>
    </row>
    <row r="719" spans="24:24" x14ac:dyDescent="0.25">
      <c r="X719" s="37"/>
    </row>
    <row r="720" spans="24:24" x14ac:dyDescent="0.25">
      <c r="X720" s="36"/>
    </row>
    <row r="721" spans="24:24" x14ac:dyDescent="0.25">
      <c r="X721" s="36"/>
    </row>
    <row r="722" spans="24:24" x14ac:dyDescent="0.25">
      <c r="X722" s="36"/>
    </row>
    <row r="723" spans="24:24" x14ac:dyDescent="0.25">
      <c r="X723" s="37"/>
    </row>
    <row r="724" spans="24:24" x14ac:dyDescent="0.25">
      <c r="X724" s="36"/>
    </row>
    <row r="725" spans="24:24" x14ac:dyDescent="0.25">
      <c r="X725" s="37"/>
    </row>
    <row r="726" spans="24:24" x14ac:dyDescent="0.25">
      <c r="X726" s="36"/>
    </row>
    <row r="727" spans="24:24" x14ac:dyDescent="0.25">
      <c r="X727" s="37"/>
    </row>
    <row r="728" spans="24:24" x14ac:dyDescent="0.25">
      <c r="X728" s="36"/>
    </row>
    <row r="729" spans="24:24" x14ac:dyDescent="0.25">
      <c r="X729" s="36"/>
    </row>
    <row r="730" spans="24:24" x14ac:dyDescent="0.25">
      <c r="X730" s="36"/>
    </row>
    <row r="731" spans="24:24" x14ac:dyDescent="0.25">
      <c r="X731" s="37"/>
    </row>
    <row r="732" spans="24:24" x14ac:dyDescent="0.25">
      <c r="X732" s="36"/>
    </row>
    <row r="733" spans="24:24" x14ac:dyDescent="0.25">
      <c r="X733" s="37"/>
    </row>
    <row r="734" spans="24:24" x14ac:dyDescent="0.25">
      <c r="X734" s="36"/>
    </row>
    <row r="735" spans="24:24" x14ac:dyDescent="0.25">
      <c r="X735" s="37"/>
    </row>
    <row r="736" spans="24:24" x14ac:dyDescent="0.25">
      <c r="X736" s="36"/>
    </row>
    <row r="737" spans="24:24" x14ac:dyDescent="0.25">
      <c r="X737" s="36"/>
    </row>
    <row r="738" spans="24:24" x14ac:dyDescent="0.25">
      <c r="X738" s="36"/>
    </row>
    <row r="739" spans="24:24" x14ac:dyDescent="0.25">
      <c r="X739" s="37"/>
    </row>
    <row r="740" spans="24:24" x14ac:dyDescent="0.25">
      <c r="X740" s="36"/>
    </row>
    <row r="741" spans="24:24" x14ac:dyDescent="0.25">
      <c r="X741" s="37"/>
    </row>
    <row r="742" spans="24:24" x14ac:dyDescent="0.25">
      <c r="X742" s="36"/>
    </row>
    <row r="743" spans="24:24" x14ac:dyDescent="0.25">
      <c r="X743" s="37"/>
    </row>
    <row r="744" spans="24:24" x14ac:dyDescent="0.25">
      <c r="X744" s="36"/>
    </row>
    <row r="745" spans="24:24" x14ac:dyDescent="0.25">
      <c r="X745" s="37"/>
    </row>
    <row r="746" spans="24:24" x14ac:dyDescent="0.25">
      <c r="X746" s="36"/>
    </row>
    <row r="747" spans="24:24" x14ac:dyDescent="0.25">
      <c r="X747" s="37"/>
    </row>
    <row r="748" spans="24:24" x14ac:dyDescent="0.25">
      <c r="X748" s="36"/>
    </row>
    <row r="749" spans="24:24" x14ac:dyDescent="0.25">
      <c r="X749" s="37"/>
    </row>
    <row r="750" spans="24:24" x14ac:dyDescent="0.25">
      <c r="X750" s="36"/>
    </row>
    <row r="751" spans="24:24" x14ac:dyDescent="0.25">
      <c r="X751" s="36"/>
    </row>
    <row r="752" spans="24:24" x14ac:dyDescent="0.25">
      <c r="X752" s="36"/>
    </row>
    <row r="753" spans="24:24" x14ac:dyDescent="0.25">
      <c r="X753" s="36"/>
    </row>
    <row r="754" spans="24:24" x14ac:dyDescent="0.25">
      <c r="X754" s="36"/>
    </row>
    <row r="755" spans="24:24" x14ac:dyDescent="0.25">
      <c r="X755" s="36"/>
    </row>
    <row r="756" spans="24:24" x14ac:dyDescent="0.25">
      <c r="X756" s="36"/>
    </row>
    <row r="757" spans="24:24" x14ac:dyDescent="0.25">
      <c r="X757" s="37"/>
    </row>
    <row r="758" spans="24:24" x14ac:dyDescent="0.25">
      <c r="X758" s="36"/>
    </row>
    <row r="759" spans="24:24" x14ac:dyDescent="0.25">
      <c r="X759" s="37"/>
    </row>
    <row r="760" spans="24:24" x14ac:dyDescent="0.25">
      <c r="X760" s="36"/>
    </row>
    <row r="761" spans="24:24" x14ac:dyDescent="0.25">
      <c r="X761" s="37"/>
    </row>
    <row r="762" spans="24:24" x14ac:dyDescent="0.25">
      <c r="X762" s="36"/>
    </row>
    <row r="763" spans="24:24" x14ac:dyDescent="0.25">
      <c r="X763" s="37"/>
    </row>
    <row r="764" spans="24:24" x14ac:dyDescent="0.25">
      <c r="X764" s="36"/>
    </row>
    <row r="765" spans="24:24" x14ac:dyDescent="0.25">
      <c r="X765" s="37"/>
    </row>
    <row r="766" spans="24:24" x14ac:dyDescent="0.25">
      <c r="X766" s="36"/>
    </row>
    <row r="767" spans="24:24" x14ac:dyDescent="0.25">
      <c r="X767" s="37"/>
    </row>
    <row r="768" spans="24:24" x14ac:dyDescent="0.25">
      <c r="X768" s="36"/>
    </row>
    <row r="769" spans="24:24" x14ac:dyDescent="0.25">
      <c r="X769" s="36"/>
    </row>
    <row r="770" spans="24:24" x14ac:dyDescent="0.25">
      <c r="X770" s="36"/>
    </row>
    <row r="771" spans="24:24" x14ac:dyDescent="0.25">
      <c r="X771" s="36"/>
    </row>
    <row r="772" spans="24:24" x14ac:dyDescent="0.25">
      <c r="X772" s="36"/>
    </row>
    <row r="773" spans="24:24" x14ac:dyDescent="0.25">
      <c r="X773" s="36"/>
    </row>
    <row r="774" spans="24:24" x14ac:dyDescent="0.25">
      <c r="X774" s="36"/>
    </row>
    <row r="775" spans="24:24" x14ac:dyDescent="0.25">
      <c r="X775" s="37"/>
    </row>
    <row r="776" spans="24:24" x14ac:dyDescent="0.25">
      <c r="X776" s="36"/>
    </row>
    <row r="777" spans="24:24" x14ac:dyDescent="0.25">
      <c r="X777" s="36"/>
    </row>
    <row r="778" spans="24:24" x14ac:dyDescent="0.25">
      <c r="X778" s="36"/>
    </row>
    <row r="779" spans="24:24" x14ac:dyDescent="0.25">
      <c r="X779" s="37"/>
    </row>
    <row r="780" spans="24:24" x14ac:dyDescent="0.25">
      <c r="X780" s="36"/>
    </row>
    <row r="781" spans="24:24" x14ac:dyDescent="0.25">
      <c r="X781" s="37"/>
    </row>
    <row r="782" spans="24:24" x14ac:dyDescent="0.25">
      <c r="X782" s="36"/>
    </row>
    <row r="783" spans="24:24" x14ac:dyDescent="0.25">
      <c r="X783" s="37"/>
    </row>
    <row r="784" spans="24:24" x14ac:dyDescent="0.25">
      <c r="X784" s="36"/>
    </row>
    <row r="785" spans="24:24" x14ac:dyDescent="0.25">
      <c r="X785" s="37"/>
    </row>
    <row r="786" spans="24:24" x14ac:dyDescent="0.25">
      <c r="X786" s="36"/>
    </row>
    <row r="787" spans="24:24" x14ac:dyDescent="0.25">
      <c r="X787" s="37"/>
    </row>
    <row r="788" spans="24:24" x14ac:dyDescent="0.25">
      <c r="X788" s="36"/>
    </row>
    <row r="789" spans="24:24" x14ac:dyDescent="0.25">
      <c r="X789" s="37"/>
    </row>
    <row r="790" spans="24:24" x14ac:dyDescent="0.25">
      <c r="X790" s="36"/>
    </row>
    <row r="791" spans="24:24" x14ac:dyDescent="0.25">
      <c r="X791" s="37"/>
    </row>
    <row r="792" spans="24:24" x14ac:dyDescent="0.25">
      <c r="X792" s="36"/>
    </row>
    <row r="793" spans="24:24" x14ac:dyDescent="0.25">
      <c r="X793" s="37"/>
    </row>
    <row r="794" spans="24:24" x14ac:dyDescent="0.25">
      <c r="X794" s="36"/>
    </row>
    <row r="795" spans="24:24" x14ac:dyDescent="0.25">
      <c r="X795" s="37"/>
    </row>
    <row r="796" spans="24:24" x14ac:dyDescent="0.25">
      <c r="X796" s="36"/>
    </row>
    <row r="797" spans="24:24" x14ac:dyDescent="0.25">
      <c r="X797" s="37"/>
    </row>
    <row r="798" spans="24:24" x14ac:dyDescent="0.25">
      <c r="X798" s="36"/>
    </row>
    <row r="799" spans="24:24" x14ac:dyDescent="0.25">
      <c r="X799" s="37"/>
    </row>
    <row r="800" spans="24:24" x14ac:dyDescent="0.25">
      <c r="X800" s="36"/>
    </row>
    <row r="801" spans="24:24" x14ac:dyDescent="0.25">
      <c r="X801" s="37"/>
    </row>
    <row r="802" spans="24:24" x14ac:dyDescent="0.25">
      <c r="X802" s="36"/>
    </row>
    <row r="803" spans="24:24" x14ac:dyDescent="0.25">
      <c r="X803" s="37"/>
    </row>
    <row r="804" spans="24:24" x14ac:dyDescent="0.25">
      <c r="X804" s="36"/>
    </row>
    <row r="805" spans="24:24" x14ac:dyDescent="0.25">
      <c r="X805" s="36"/>
    </row>
    <row r="806" spans="24:24" x14ac:dyDescent="0.25">
      <c r="X806" s="36"/>
    </row>
    <row r="807" spans="24:24" x14ac:dyDescent="0.25">
      <c r="X807" s="37"/>
    </row>
    <row r="808" spans="24:24" x14ac:dyDescent="0.25">
      <c r="X808" s="36"/>
    </row>
    <row r="809" spans="24:24" x14ac:dyDescent="0.25">
      <c r="X809" s="37"/>
    </row>
    <row r="810" spans="24:24" x14ac:dyDescent="0.25">
      <c r="X810" s="36"/>
    </row>
    <row r="811" spans="24:24" x14ac:dyDescent="0.25">
      <c r="X811" s="37"/>
    </row>
    <row r="812" spans="24:24" x14ac:dyDescent="0.25">
      <c r="X812" s="36"/>
    </row>
    <row r="813" spans="24:24" x14ac:dyDescent="0.25">
      <c r="X813" s="37"/>
    </row>
    <row r="814" spans="24:24" x14ac:dyDescent="0.25">
      <c r="X814" s="36"/>
    </row>
    <row r="815" spans="24:24" x14ac:dyDescent="0.25">
      <c r="X815" s="37"/>
    </row>
    <row r="816" spans="24:24" x14ac:dyDescent="0.25">
      <c r="X816" s="36"/>
    </row>
    <row r="817" spans="24:24" x14ac:dyDescent="0.25">
      <c r="X817" s="37"/>
    </row>
    <row r="818" spans="24:24" x14ac:dyDescent="0.25">
      <c r="X818" s="36"/>
    </row>
    <row r="819" spans="24:24" x14ac:dyDescent="0.25">
      <c r="X819" s="37"/>
    </row>
    <row r="820" spans="24:24" x14ac:dyDescent="0.25">
      <c r="X820" s="36"/>
    </row>
    <row r="821" spans="24:24" x14ac:dyDescent="0.25">
      <c r="X821" s="37"/>
    </row>
    <row r="822" spans="24:24" x14ac:dyDescent="0.25">
      <c r="X822" s="36"/>
    </row>
    <row r="823" spans="24:24" x14ac:dyDescent="0.25">
      <c r="X823" s="37"/>
    </row>
    <row r="824" spans="24:24" x14ac:dyDescent="0.25">
      <c r="X824" s="36"/>
    </row>
    <row r="825" spans="24:24" x14ac:dyDescent="0.25">
      <c r="X825" s="37"/>
    </row>
    <row r="826" spans="24:24" x14ac:dyDescent="0.25">
      <c r="X826" s="36"/>
    </row>
    <row r="827" spans="24:24" x14ac:dyDescent="0.25">
      <c r="X827" s="37"/>
    </row>
    <row r="828" spans="24:24" x14ac:dyDescent="0.25">
      <c r="X828" s="36"/>
    </row>
    <row r="829" spans="24:24" x14ac:dyDescent="0.25">
      <c r="X829" s="37"/>
    </row>
    <row r="830" spans="24:24" x14ac:dyDescent="0.25">
      <c r="X830" s="36"/>
    </row>
    <row r="831" spans="24:24" x14ac:dyDescent="0.25">
      <c r="X831" s="37"/>
    </row>
    <row r="832" spans="24:24" x14ac:dyDescent="0.25">
      <c r="X832" s="36"/>
    </row>
    <row r="833" spans="24:24" x14ac:dyDescent="0.25">
      <c r="X833" s="37"/>
    </row>
    <row r="834" spans="24:24" x14ac:dyDescent="0.25">
      <c r="X834" s="36"/>
    </row>
    <row r="835" spans="24:24" x14ac:dyDescent="0.25">
      <c r="X835" s="37"/>
    </row>
    <row r="836" spans="24:24" x14ac:dyDescent="0.25">
      <c r="X836" s="36"/>
    </row>
    <row r="837" spans="24:24" x14ac:dyDescent="0.25">
      <c r="X837" s="37"/>
    </row>
    <row r="838" spans="24:24" x14ac:dyDescent="0.25">
      <c r="X838" s="36"/>
    </row>
    <row r="839" spans="24:24" x14ac:dyDescent="0.25">
      <c r="X839" s="37"/>
    </row>
    <row r="840" spans="24:24" x14ac:dyDescent="0.25">
      <c r="X840" s="36"/>
    </row>
    <row r="841" spans="24:24" x14ac:dyDescent="0.25">
      <c r="X841" s="37"/>
    </row>
    <row r="842" spans="24:24" x14ac:dyDescent="0.25">
      <c r="X842" s="36"/>
    </row>
    <row r="843" spans="24:24" x14ac:dyDescent="0.25">
      <c r="X843" s="9"/>
    </row>
    <row r="844" spans="24:24" x14ac:dyDescent="0.25">
      <c r="X844" s="37"/>
    </row>
    <row r="845" spans="24:24" x14ac:dyDescent="0.25">
      <c r="X845" s="36"/>
    </row>
    <row r="846" spans="24:24" x14ac:dyDescent="0.25">
      <c r="X846" s="37"/>
    </row>
    <row r="847" spans="24:24" x14ac:dyDescent="0.25">
      <c r="X847" s="36"/>
    </row>
    <row r="848" spans="24:24" x14ac:dyDescent="0.25">
      <c r="X848" s="37"/>
    </row>
    <row r="849" spans="24:24" x14ac:dyDescent="0.25">
      <c r="X849" s="36"/>
    </row>
    <row r="850" spans="24:24" x14ac:dyDescent="0.25">
      <c r="X850" s="37"/>
    </row>
    <row r="851" spans="24:24" x14ac:dyDescent="0.25">
      <c r="X851" s="36"/>
    </row>
    <row r="852" spans="24:24" x14ac:dyDescent="0.25">
      <c r="X852" s="37"/>
    </row>
    <row r="853" spans="24:24" x14ac:dyDescent="0.25">
      <c r="X853" s="36"/>
    </row>
    <row r="854" spans="24:24" x14ac:dyDescent="0.25">
      <c r="X854" s="37"/>
    </row>
    <row r="855" spans="24:24" x14ac:dyDescent="0.25">
      <c r="X855" s="36"/>
    </row>
    <row r="856" spans="24:24" x14ac:dyDescent="0.25">
      <c r="X856" s="37"/>
    </row>
    <row r="857" spans="24:24" x14ac:dyDescent="0.25">
      <c r="X857" s="36"/>
    </row>
    <row r="858" spans="24:24" x14ac:dyDescent="0.25">
      <c r="X858" s="37"/>
    </row>
    <row r="859" spans="24:24" x14ac:dyDescent="0.25">
      <c r="X859" s="36"/>
    </row>
    <row r="860" spans="24:24" x14ac:dyDescent="0.25">
      <c r="X860" s="37"/>
    </row>
    <row r="861" spans="24:24" x14ac:dyDescent="0.25">
      <c r="X861" s="36"/>
    </row>
    <row r="862" spans="24:24" x14ac:dyDescent="0.25">
      <c r="X862" s="37"/>
    </row>
    <row r="863" spans="24:24" x14ac:dyDescent="0.25">
      <c r="X863" s="36"/>
    </row>
    <row r="864" spans="24:24" x14ac:dyDescent="0.25">
      <c r="X864" s="37"/>
    </row>
    <row r="865" spans="24:24" x14ac:dyDescent="0.25">
      <c r="X865" s="36"/>
    </row>
    <row r="866" spans="24:24" x14ac:dyDescent="0.25">
      <c r="X866" s="37"/>
    </row>
    <row r="867" spans="24:24" x14ac:dyDescent="0.25">
      <c r="X867" s="36"/>
    </row>
    <row r="868" spans="24:24" x14ac:dyDescent="0.25">
      <c r="X868" s="37"/>
    </row>
    <row r="869" spans="24:24" x14ac:dyDescent="0.25">
      <c r="X869" s="36"/>
    </row>
    <row r="870" spans="24:24" x14ac:dyDescent="0.25">
      <c r="X870" s="37"/>
    </row>
    <row r="871" spans="24:24" x14ac:dyDescent="0.25">
      <c r="X871" s="36"/>
    </row>
    <row r="872" spans="24:24" x14ac:dyDescent="0.25">
      <c r="X872" s="37"/>
    </row>
    <row r="873" spans="24:24" x14ac:dyDescent="0.25">
      <c r="X873" s="36"/>
    </row>
    <row r="874" spans="24:24" x14ac:dyDescent="0.25">
      <c r="X874" s="37"/>
    </row>
    <row r="875" spans="24:24" x14ac:dyDescent="0.25">
      <c r="X875" s="36"/>
    </row>
    <row r="876" spans="24:24" x14ac:dyDescent="0.25">
      <c r="X876" s="37"/>
    </row>
    <row r="877" spans="24:24" x14ac:dyDescent="0.25">
      <c r="X877" s="36"/>
    </row>
    <row r="878" spans="24:24" x14ac:dyDescent="0.25">
      <c r="X878" s="37"/>
    </row>
    <row r="879" spans="24:24" x14ac:dyDescent="0.25">
      <c r="X879" s="36"/>
    </row>
    <row r="880" spans="24:24" x14ac:dyDescent="0.25">
      <c r="X880" s="37"/>
    </row>
    <row r="881" spans="24:24" x14ac:dyDescent="0.25">
      <c r="X881" s="36"/>
    </row>
    <row r="882" spans="24:24" x14ac:dyDescent="0.25">
      <c r="X882" s="37"/>
    </row>
    <row r="883" spans="24:24" x14ac:dyDescent="0.25">
      <c r="X883" s="36"/>
    </row>
    <row r="884" spans="24:24" x14ac:dyDescent="0.25">
      <c r="X884" s="37"/>
    </row>
    <row r="885" spans="24:24" x14ac:dyDescent="0.25">
      <c r="X885" s="36"/>
    </row>
    <row r="886" spans="24:24" x14ac:dyDescent="0.25">
      <c r="X886" s="36"/>
    </row>
    <row r="887" spans="24:24" x14ac:dyDescent="0.25">
      <c r="X887" s="36"/>
    </row>
    <row r="888" spans="24:24" x14ac:dyDescent="0.25">
      <c r="X888" s="37"/>
    </row>
    <row r="889" spans="24:24" x14ac:dyDescent="0.25">
      <c r="X889" s="36"/>
    </row>
    <row r="890" spans="24:24" x14ac:dyDescent="0.25">
      <c r="X890" s="37"/>
    </row>
    <row r="891" spans="24:24" x14ac:dyDescent="0.25">
      <c r="X891" s="36"/>
    </row>
    <row r="892" spans="24:24" x14ac:dyDescent="0.25">
      <c r="X892" s="37"/>
    </row>
    <row r="893" spans="24:24" x14ac:dyDescent="0.25">
      <c r="X893" s="36"/>
    </row>
    <row r="894" spans="24:24" x14ac:dyDescent="0.25">
      <c r="X894" s="37"/>
    </row>
    <row r="895" spans="24:24" x14ac:dyDescent="0.25">
      <c r="X895" s="36"/>
    </row>
    <row r="896" spans="24:24" x14ac:dyDescent="0.25">
      <c r="X896" s="37"/>
    </row>
    <row r="897" spans="24:24" x14ac:dyDescent="0.25">
      <c r="X897" s="36"/>
    </row>
    <row r="898" spans="24:24" x14ac:dyDescent="0.25">
      <c r="X898" s="37"/>
    </row>
    <row r="899" spans="24:24" x14ac:dyDescent="0.25">
      <c r="X899" s="36"/>
    </row>
    <row r="900" spans="24:24" x14ac:dyDescent="0.25">
      <c r="X900" s="37"/>
    </row>
    <row r="901" spans="24:24" x14ac:dyDescent="0.25">
      <c r="X901" s="36"/>
    </row>
    <row r="902" spans="24:24" x14ac:dyDescent="0.25">
      <c r="X902" s="37"/>
    </row>
    <row r="903" spans="24:24" x14ac:dyDescent="0.25">
      <c r="X903" s="36"/>
    </row>
    <row r="904" spans="24:24" x14ac:dyDescent="0.25">
      <c r="X904" s="37"/>
    </row>
    <row r="905" spans="24:24" x14ac:dyDescent="0.25">
      <c r="X905" s="36"/>
    </row>
    <row r="906" spans="24:24" x14ac:dyDescent="0.25">
      <c r="X906" s="37"/>
    </row>
    <row r="907" spans="24:24" x14ac:dyDescent="0.25">
      <c r="X907" s="36"/>
    </row>
    <row r="908" spans="24:24" x14ac:dyDescent="0.25">
      <c r="X908" s="37"/>
    </row>
    <row r="909" spans="24:24" x14ac:dyDescent="0.25">
      <c r="X909" s="36"/>
    </row>
    <row r="910" spans="24:24" x14ac:dyDescent="0.25">
      <c r="X910" s="37"/>
    </row>
    <row r="911" spans="24:24" x14ac:dyDescent="0.25">
      <c r="X911" s="36"/>
    </row>
    <row r="912" spans="24:24" x14ac:dyDescent="0.25">
      <c r="X912" s="37"/>
    </row>
    <row r="913" spans="24:24" x14ac:dyDescent="0.25">
      <c r="X913" s="36"/>
    </row>
    <row r="914" spans="24:24" x14ac:dyDescent="0.25">
      <c r="X914" s="37"/>
    </row>
    <row r="915" spans="24:24" x14ac:dyDescent="0.25">
      <c r="X915" s="36"/>
    </row>
    <row r="916" spans="24:24" x14ac:dyDescent="0.25">
      <c r="X916" s="37"/>
    </row>
    <row r="917" spans="24:24" x14ac:dyDescent="0.25">
      <c r="X917" s="36"/>
    </row>
    <row r="918" spans="24:24" x14ac:dyDescent="0.25">
      <c r="X918" s="37"/>
    </row>
    <row r="919" spans="24:24" x14ac:dyDescent="0.25">
      <c r="X919" s="36"/>
    </row>
    <row r="920" spans="24:24" x14ac:dyDescent="0.25">
      <c r="X920" s="37"/>
    </row>
    <row r="921" spans="24:24" x14ac:dyDescent="0.25">
      <c r="X921" s="36"/>
    </row>
    <row r="922" spans="24:24" x14ac:dyDescent="0.25">
      <c r="X922" s="37"/>
    </row>
    <row r="923" spans="24:24" x14ac:dyDescent="0.25">
      <c r="X923" s="36"/>
    </row>
    <row r="924" spans="24:24" x14ac:dyDescent="0.25">
      <c r="X924" s="37"/>
    </row>
    <row r="925" spans="24:24" x14ac:dyDescent="0.25">
      <c r="X925" s="36"/>
    </row>
    <row r="926" spans="24:24" x14ac:dyDescent="0.25">
      <c r="X926" s="37"/>
    </row>
    <row r="927" spans="24:24" x14ac:dyDescent="0.25">
      <c r="X927" s="36"/>
    </row>
    <row r="928" spans="24:24" x14ac:dyDescent="0.25">
      <c r="X928" s="37"/>
    </row>
    <row r="929" spans="24:24" x14ac:dyDescent="0.25">
      <c r="X929" s="36"/>
    </row>
    <row r="930" spans="24:24" x14ac:dyDescent="0.25">
      <c r="X930" s="37"/>
    </row>
    <row r="931" spans="24:24" x14ac:dyDescent="0.25">
      <c r="X931" s="36"/>
    </row>
    <row r="932" spans="24:24" x14ac:dyDescent="0.25">
      <c r="X932" s="37"/>
    </row>
    <row r="933" spans="24:24" x14ac:dyDescent="0.25">
      <c r="X933" s="36"/>
    </row>
    <row r="934" spans="24:24" x14ac:dyDescent="0.25">
      <c r="X934" s="37"/>
    </row>
    <row r="935" spans="24:24" x14ac:dyDescent="0.25">
      <c r="X935" s="36"/>
    </row>
    <row r="936" spans="24:24" x14ac:dyDescent="0.25">
      <c r="X936" s="37"/>
    </row>
    <row r="937" spans="24:24" x14ac:dyDescent="0.25">
      <c r="X937" s="36"/>
    </row>
    <row r="938" spans="24:24" x14ac:dyDescent="0.25">
      <c r="X938" s="37"/>
    </row>
    <row r="939" spans="24:24" x14ac:dyDescent="0.25">
      <c r="X939" s="36"/>
    </row>
    <row r="940" spans="24:24" x14ac:dyDescent="0.25">
      <c r="X940" s="37"/>
    </row>
    <row r="941" spans="24:24" x14ac:dyDescent="0.25">
      <c r="X941" s="36"/>
    </row>
    <row r="942" spans="24:24" x14ac:dyDescent="0.25">
      <c r="X942" s="37"/>
    </row>
    <row r="943" spans="24:24" x14ac:dyDescent="0.25">
      <c r="X943" s="36"/>
    </row>
    <row r="944" spans="24:24" x14ac:dyDescent="0.25">
      <c r="X944" s="37"/>
    </row>
    <row r="945" spans="24:24" x14ac:dyDescent="0.25">
      <c r="X945" s="36"/>
    </row>
    <row r="946" spans="24:24" x14ac:dyDescent="0.25">
      <c r="X946" s="37"/>
    </row>
    <row r="947" spans="24:24" x14ac:dyDescent="0.25">
      <c r="X947" s="36"/>
    </row>
    <row r="948" spans="24:24" x14ac:dyDescent="0.25">
      <c r="X948" s="37"/>
    </row>
    <row r="949" spans="24:24" x14ac:dyDescent="0.25">
      <c r="X949" s="36"/>
    </row>
    <row r="950" spans="24:24" x14ac:dyDescent="0.25">
      <c r="X950" s="37"/>
    </row>
    <row r="951" spans="24:24" x14ac:dyDescent="0.25">
      <c r="X951" s="36"/>
    </row>
    <row r="952" spans="24:24" x14ac:dyDescent="0.25">
      <c r="X952" s="37"/>
    </row>
    <row r="953" spans="24:24" x14ac:dyDescent="0.25">
      <c r="X953" s="36"/>
    </row>
    <row r="954" spans="24:24" x14ac:dyDescent="0.25">
      <c r="X954" s="37"/>
    </row>
    <row r="955" spans="24:24" x14ac:dyDescent="0.25">
      <c r="X955" s="36"/>
    </row>
    <row r="956" spans="24:24" x14ac:dyDescent="0.25">
      <c r="X956" s="37"/>
    </row>
    <row r="957" spans="24:24" x14ac:dyDescent="0.25">
      <c r="X957" s="36"/>
    </row>
    <row r="958" spans="24:24" x14ac:dyDescent="0.25">
      <c r="X958" s="37"/>
    </row>
    <row r="959" spans="24:24" x14ac:dyDescent="0.25">
      <c r="X959" s="36"/>
    </row>
    <row r="960" spans="24:24" x14ac:dyDescent="0.25">
      <c r="X960" s="37"/>
    </row>
    <row r="961" spans="24:24" x14ac:dyDescent="0.25">
      <c r="X961" s="36"/>
    </row>
    <row r="962" spans="24:24" x14ac:dyDescent="0.25">
      <c r="X962" s="37"/>
    </row>
    <row r="963" spans="24:24" x14ac:dyDescent="0.25">
      <c r="X963" s="36"/>
    </row>
    <row r="964" spans="24:24" x14ac:dyDescent="0.25">
      <c r="X964" s="37"/>
    </row>
    <row r="965" spans="24:24" x14ac:dyDescent="0.25">
      <c r="X965" s="36"/>
    </row>
    <row r="966" spans="24:24" x14ac:dyDescent="0.25">
      <c r="X966" s="37"/>
    </row>
    <row r="967" spans="24:24" x14ac:dyDescent="0.25">
      <c r="X967" s="36"/>
    </row>
    <row r="968" spans="24:24" x14ac:dyDescent="0.25">
      <c r="X968" s="37"/>
    </row>
    <row r="969" spans="24:24" x14ac:dyDescent="0.25">
      <c r="X969" s="36"/>
    </row>
    <row r="970" spans="24:24" x14ac:dyDescent="0.25">
      <c r="X970" s="37"/>
    </row>
    <row r="971" spans="24:24" x14ac:dyDescent="0.25">
      <c r="X971" s="36"/>
    </row>
    <row r="972" spans="24:24" x14ac:dyDescent="0.25">
      <c r="X972" s="37"/>
    </row>
    <row r="973" spans="24:24" x14ac:dyDescent="0.25">
      <c r="X973" s="36"/>
    </row>
    <row r="974" spans="24:24" x14ac:dyDescent="0.25">
      <c r="X974" s="37"/>
    </row>
    <row r="975" spans="24:24" x14ac:dyDescent="0.25">
      <c r="X975" s="36"/>
    </row>
    <row r="976" spans="24:24" x14ac:dyDescent="0.25">
      <c r="X976" s="37"/>
    </row>
    <row r="977" spans="24:24" x14ac:dyDescent="0.25">
      <c r="X977" s="36"/>
    </row>
    <row r="978" spans="24:24" x14ac:dyDescent="0.25">
      <c r="X978" s="37"/>
    </row>
    <row r="979" spans="24:24" x14ac:dyDescent="0.25">
      <c r="X979" s="36"/>
    </row>
    <row r="980" spans="24:24" x14ac:dyDescent="0.25">
      <c r="X980" s="37"/>
    </row>
    <row r="981" spans="24:24" x14ac:dyDescent="0.25">
      <c r="X981" s="36"/>
    </row>
    <row r="982" spans="24:24" x14ac:dyDescent="0.25">
      <c r="X982" s="37"/>
    </row>
    <row r="983" spans="24:24" x14ac:dyDescent="0.25">
      <c r="X983" s="36"/>
    </row>
    <row r="984" spans="24:24" x14ac:dyDescent="0.25">
      <c r="X984" s="37"/>
    </row>
    <row r="985" spans="24:24" x14ac:dyDescent="0.25">
      <c r="X985" s="36"/>
    </row>
    <row r="986" spans="24:24" x14ac:dyDescent="0.25">
      <c r="X986" s="37"/>
    </row>
    <row r="987" spans="24:24" x14ac:dyDescent="0.25">
      <c r="X987" s="36"/>
    </row>
    <row r="988" spans="24:24" x14ac:dyDescent="0.25">
      <c r="X988" s="37"/>
    </row>
    <row r="989" spans="24:24" x14ac:dyDescent="0.25">
      <c r="X989" s="36"/>
    </row>
    <row r="990" spans="24:24" x14ac:dyDescent="0.25">
      <c r="X990" s="37"/>
    </row>
    <row r="991" spans="24:24" x14ac:dyDescent="0.25">
      <c r="X991" s="36"/>
    </row>
    <row r="992" spans="24:24" x14ac:dyDescent="0.25">
      <c r="X992" s="37"/>
    </row>
    <row r="993" spans="24:24" x14ac:dyDescent="0.25">
      <c r="X993" s="36"/>
    </row>
    <row r="994" spans="24:24" x14ac:dyDescent="0.25">
      <c r="X994" s="36"/>
    </row>
    <row r="995" spans="24:24" x14ac:dyDescent="0.25">
      <c r="X995" s="36"/>
    </row>
    <row r="996" spans="24:24" x14ac:dyDescent="0.25">
      <c r="X996" s="37"/>
    </row>
    <row r="997" spans="24:24" x14ac:dyDescent="0.25">
      <c r="X997" s="36"/>
    </row>
    <row r="998" spans="24:24" x14ac:dyDescent="0.25">
      <c r="X998" s="37"/>
    </row>
    <row r="999" spans="24:24" x14ac:dyDescent="0.25">
      <c r="X999" s="36"/>
    </row>
    <row r="1000" spans="24:24" x14ac:dyDescent="0.25">
      <c r="X1000" s="37"/>
    </row>
    <row r="1001" spans="24:24" x14ac:dyDescent="0.25">
      <c r="X1001" s="36"/>
    </row>
    <row r="1002" spans="24:24" x14ac:dyDescent="0.25">
      <c r="X1002" s="37"/>
    </row>
    <row r="1003" spans="24:24" x14ac:dyDescent="0.25">
      <c r="X1003" s="36"/>
    </row>
    <row r="1004" spans="24:24" x14ac:dyDescent="0.25">
      <c r="X1004" s="36"/>
    </row>
    <row r="1005" spans="24:24" x14ac:dyDescent="0.25">
      <c r="X1005" s="36"/>
    </row>
    <row r="1006" spans="24:24" x14ac:dyDescent="0.25">
      <c r="X1006" s="37"/>
    </row>
    <row r="1007" spans="24:24" x14ac:dyDescent="0.25">
      <c r="X1007" s="36"/>
    </row>
    <row r="1008" spans="24:24" x14ac:dyDescent="0.25">
      <c r="X1008" s="37"/>
    </row>
    <row r="1009" spans="24:24" x14ac:dyDescent="0.25">
      <c r="X1009" s="36"/>
    </row>
    <row r="1010" spans="24:24" x14ac:dyDescent="0.25">
      <c r="X1010" s="37"/>
    </row>
    <row r="1011" spans="24:24" x14ac:dyDescent="0.25">
      <c r="X1011" s="36"/>
    </row>
    <row r="1012" spans="24:24" x14ac:dyDescent="0.25">
      <c r="X1012" s="37"/>
    </row>
    <row r="1013" spans="24:24" x14ac:dyDescent="0.25">
      <c r="X1013" s="36"/>
    </row>
    <row r="1014" spans="24:24" x14ac:dyDescent="0.25">
      <c r="X1014" s="37"/>
    </row>
    <row r="1015" spans="24:24" x14ac:dyDescent="0.25">
      <c r="X1015" s="36"/>
    </row>
    <row r="1016" spans="24:24" x14ac:dyDescent="0.25">
      <c r="X1016" s="37"/>
    </row>
    <row r="1017" spans="24:24" x14ac:dyDescent="0.25">
      <c r="X1017" s="36"/>
    </row>
    <row r="1018" spans="24:24" x14ac:dyDescent="0.25">
      <c r="X1018" s="37"/>
    </row>
    <row r="1019" spans="24:24" x14ac:dyDescent="0.25">
      <c r="X1019" s="36"/>
    </row>
    <row r="1020" spans="24:24" x14ac:dyDescent="0.25">
      <c r="X1020" s="37"/>
    </row>
    <row r="1021" spans="24:24" x14ac:dyDescent="0.25">
      <c r="X1021" s="36"/>
    </row>
    <row r="1022" spans="24:24" x14ac:dyDescent="0.25">
      <c r="X1022" s="37"/>
    </row>
    <row r="1023" spans="24:24" x14ac:dyDescent="0.25">
      <c r="X1023" s="36"/>
    </row>
    <row r="1024" spans="24:24" x14ac:dyDescent="0.25">
      <c r="X1024" s="37"/>
    </row>
    <row r="1025" spans="24:24" x14ac:dyDescent="0.25">
      <c r="X1025" s="36"/>
    </row>
    <row r="1026" spans="24:24" x14ac:dyDescent="0.25">
      <c r="X1026" s="37"/>
    </row>
    <row r="1027" spans="24:24" x14ac:dyDescent="0.25">
      <c r="X1027" s="36"/>
    </row>
    <row r="1028" spans="24:24" x14ac:dyDescent="0.25">
      <c r="X1028" s="37"/>
    </row>
    <row r="1029" spans="24:24" x14ac:dyDescent="0.25">
      <c r="X1029" s="36"/>
    </row>
    <row r="1030" spans="24:24" x14ac:dyDescent="0.25">
      <c r="X1030" s="37"/>
    </row>
    <row r="1031" spans="24:24" x14ac:dyDescent="0.25">
      <c r="X1031" s="36"/>
    </row>
    <row r="1032" spans="24:24" x14ac:dyDescent="0.25">
      <c r="X1032" s="36"/>
    </row>
    <row r="1033" spans="24:24" x14ac:dyDescent="0.25">
      <c r="X1033" s="36"/>
    </row>
    <row r="1034" spans="24:24" x14ac:dyDescent="0.25">
      <c r="X1034" s="36"/>
    </row>
    <row r="1035" spans="24:24" x14ac:dyDescent="0.25">
      <c r="X1035" s="36"/>
    </row>
    <row r="1036" spans="24:24" x14ac:dyDescent="0.25">
      <c r="X1036" s="37"/>
    </row>
    <row r="1037" spans="24:24" x14ac:dyDescent="0.25">
      <c r="X1037" s="36"/>
    </row>
    <row r="1038" spans="24:24" x14ac:dyDescent="0.25">
      <c r="X1038" s="36"/>
    </row>
    <row r="1039" spans="24:24" x14ac:dyDescent="0.25">
      <c r="X1039" s="36"/>
    </row>
    <row r="1040" spans="24:24" x14ac:dyDescent="0.25">
      <c r="X1040" s="37"/>
    </row>
    <row r="1041" spans="24:24" x14ac:dyDescent="0.25">
      <c r="X1041" s="36"/>
    </row>
    <row r="1042" spans="24:24" x14ac:dyDescent="0.25">
      <c r="X1042" s="36"/>
    </row>
    <row r="1043" spans="24:24" x14ac:dyDescent="0.25">
      <c r="X1043" s="36"/>
    </row>
    <row r="1044" spans="24:24" x14ac:dyDescent="0.25">
      <c r="X1044" s="36"/>
    </row>
    <row r="1045" spans="24:24" x14ac:dyDescent="0.25">
      <c r="X1045" s="36"/>
    </row>
    <row r="1046" spans="24:24" x14ac:dyDescent="0.25">
      <c r="X1046" s="36"/>
    </row>
    <row r="1047" spans="24:24" x14ac:dyDescent="0.25">
      <c r="X1047" s="36"/>
    </row>
    <row r="1048" spans="24:24" x14ac:dyDescent="0.25">
      <c r="X1048" s="36"/>
    </row>
    <row r="1049" spans="24:24" x14ac:dyDescent="0.25">
      <c r="X1049" s="36"/>
    </row>
    <row r="1050" spans="24:24" x14ac:dyDescent="0.25">
      <c r="X1050" s="37"/>
    </row>
    <row r="1051" spans="24:24" x14ac:dyDescent="0.25">
      <c r="X1051" s="36"/>
    </row>
    <row r="1052" spans="24:24" x14ac:dyDescent="0.25">
      <c r="X1052" s="37"/>
    </row>
    <row r="1053" spans="24:24" x14ac:dyDescent="0.25">
      <c r="X1053" s="36"/>
    </row>
    <row r="1054" spans="24:24" x14ac:dyDescent="0.25">
      <c r="X1054" s="37"/>
    </row>
    <row r="1055" spans="24:24" x14ac:dyDescent="0.25">
      <c r="X1055" s="36"/>
    </row>
    <row r="1056" spans="24:24" x14ac:dyDescent="0.25">
      <c r="X1056" s="37"/>
    </row>
    <row r="1057" spans="24:24" x14ac:dyDescent="0.25">
      <c r="X1057" s="36"/>
    </row>
    <row r="1058" spans="24:24" x14ac:dyDescent="0.25">
      <c r="X1058" s="37"/>
    </row>
    <row r="1059" spans="24:24" x14ac:dyDescent="0.25">
      <c r="X1059" s="36"/>
    </row>
    <row r="1060" spans="24:24" x14ac:dyDescent="0.25">
      <c r="X1060" s="37"/>
    </row>
    <row r="1061" spans="24:24" x14ac:dyDescent="0.25">
      <c r="X1061" s="36"/>
    </row>
    <row r="1062" spans="24:24" x14ac:dyDescent="0.25">
      <c r="X1062" s="37"/>
    </row>
    <row r="1063" spans="24:24" x14ac:dyDescent="0.25">
      <c r="X1063" s="36"/>
    </row>
    <row r="1064" spans="24:24" x14ac:dyDescent="0.25">
      <c r="X1064" s="37"/>
    </row>
    <row r="1065" spans="24:24" x14ac:dyDescent="0.25">
      <c r="X1065" s="36"/>
    </row>
    <row r="1066" spans="24:24" x14ac:dyDescent="0.25">
      <c r="X1066" s="37"/>
    </row>
    <row r="1067" spans="24:24" x14ac:dyDescent="0.25">
      <c r="X1067" s="36"/>
    </row>
    <row r="1068" spans="24:24" x14ac:dyDescent="0.25">
      <c r="X1068" s="37"/>
    </row>
    <row r="1069" spans="24:24" x14ac:dyDescent="0.25">
      <c r="X1069" s="36"/>
    </row>
    <row r="1070" spans="24:24" x14ac:dyDescent="0.25">
      <c r="X1070" s="9"/>
    </row>
    <row r="1071" spans="24:24" x14ac:dyDescent="0.25">
      <c r="X1071" s="9"/>
    </row>
    <row r="1072" spans="24:24" x14ac:dyDescent="0.25">
      <c r="X1072" s="9"/>
    </row>
    <row r="1073" spans="24:24" x14ac:dyDescent="0.25">
      <c r="X1073" s="9"/>
    </row>
  </sheetData>
  <conditionalFormatting sqref="Z14:Z65536">
    <cfRule type="expression" dxfId="36" priority="2">
      <formula>$AA14="нет"</formula>
    </cfRule>
  </conditionalFormatting>
  <conditionalFormatting sqref="C1:C1048576">
    <cfRule type="expression" dxfId="35" priority="1">
      <formula>$D1="нет"</formula>
    </cfRule>
  </conditionalFormatting>
  <conditionalFormatting sqref="Y1:Y13">
    <cfRule type="expression" dxfId="34" priority="4">
      <formula>$Z1="нет"</formula>
    </cfRule>
  </conditionalFormatting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список</vt:lpstr>
      <vt:lpstr>висн</vt:lpstr>
      <vt:lpstr>закінч</vt:lpstr>
      <vt:lpstr>Кваліф</vt:lpstr>
      <vt:lpstr>пл</vt:lpstr>
      <vt:lpstr>призн</vt:lpstr>
      <vt:lpstr>список1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2015-03-11T14:49:33Z</cp:lastPrinted>
  <dcterms:created xsi:type="dcterms:W3CDTF">2013-10-02T15:03:45Z</dcterms:created>
  <dcterms:modified xsi:type="dcterms:W3CDTF">2016-01-16T13:29:28Z</dcterms:modified>
</cp:coreProperties>
</file>