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N18" i="1" l="1"/>
  <c r="N3" i="1"/>
  <c r="N5" i="1" s="1"/>
  <c r="N17" i="1" l="1"/>
  <c r="N13" i="1"/>
</calcChain>
</file>

<file path=xl/comments1.xml><?xml version="1.0" encoding="utf-8"?>
<comments xmlns="http://schemas.openxmlformats.org/spreadsheetml/2006/main">
  <authors>
    <author>Author</author>
  </authors>
  <commentList>
    <comment ref="N18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Срок годности 30 лет</t>
        </r>
      </text>
    </comment>
  </commentList>
</comments>
</file>

<file path=xl/sharedStrings.xml><?xml version="1.0" encoding="utf-8"?>
<sst xmlns="http://schemas.openxmlformats.org/spreadsheetml/2006/main" count="38" uniqueCount="31">
  <si>
    <t>1</t>
  </si>
  <si>
    <t>Введено в эксплуатацию (Дата)</t>
  </si>
  <si>
    <t>2</t>
  </si>
  <si>
    <t>Находится в эксплуатации (лет, месяцев)</t>
  </si>
  <si>
    <t>3</t>
  </si>
  <si>
    <t>Имеет наработку с начала эксплуатации ( часов )</t>
  </si>
  <si>
    <t>4</t>
  </si>
  <si>
    <t>Установлены:</t>
  </si>
  <si>
    <t>*</t>
  </si>
  <si>
    <t>ресурс ( часов )</t>
  </si>
  <si>
    <t>срок службы (лет, месяцев)</t>
  </si>
  <si>
    <t>гарантийная наработка ( часов )</t>
  </si>
  <si>
    <t>гарантийный срок (лет, месяцев)</t>
  </si>
  <si>
    <t>5</t>
  </si>
  <si>
    <t>Произведён ремонт (какой, дата)</t>
  </si>
  <si>
    <t>6</t>
  </si>
  <si>
    <t>Находится в эксплуатации после последнего ремонта (лет, месяцев)</t>
  </si>
  <si>
    <t>7</t>
  </si>
  <si>
    <t>Наработка после последнего ремонта ( часов )</t>
  </si>
  <si>
    <t>8</t>
  </si>
  <si>
    <t>Имеет недороботку (переработку):</t>
  </si>
  <si>
    <t>по назначенному ресурсу ( часов )</t>
  </si>
  <si>
    <t>по сроку эксплуатации (лет, месяцев)</t>
  </si>
  <si>
    <t>по сроку годности (лет, месяцев)</t>
  </si>
  <si>
    <t>лет</t>
  </si>
  <si>
    <t>2413</t>
  </si>
  <si>
    <t>4000</t>
  </si>
  <si>
    <t>30</t>
  </si>
  <si>
    <t>506</t>
  </si>
  <si>
    <t>1587</t>
  </si>
  <si>
    <t>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</si>
</sst>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6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49" fontId="2" fillId="0" borderId="0" xfId="1" applyNumberFormat="1" applyFont="1" applyBorder="1" applyAlignment="1"/>
    <xf numFmtId="49" fontId="2" fillId="0" borderId="0" xfId="1" applyNumberFormat="1" applyFont="1" applyBorder="1" applyAlignment="1">
      <alignment vertical="center"/>
    </xf>
    <xf numFmtId="49" fontId="2" fillId="0" borderId="1" xfId="1" applyNumberFormat="1" applyFont="1" applyBorder="1" applyAlignment="1">
      <alignment vertical="center"/>
    </xf>
    <xf numFmtId="49" fontId="2" fillId="0" borderId="2" xfId="1" applyNumberFormat="1" applyFont="1" applyBorder="1" applyAlignment="1">
      <alignment vertical="center"/>
    </xf>
    <xf numFmtId="49" fontId="2" fillId="0" borderId="1" xfId="1" applyNumberFormat="1" applyFont="1" applyBorder="1" applyAlignment="1">
      <alignment horizontal="right" vertical="center"/>
    </xf>
    <xf numFmtId="14" fontId="2" fillId="0" borderId="1" xfId="1" applyNumberFormat="1" applyFont="1" applyBorder="1" applyAlignment="1">
      <alignment vertical="center"/>
    </xf>
    <xf numFmtId="14" fontId="5" fillId="3" borderId="2" xfId="0" applyNumberFormat="1" applyFont="1" applyFill="1" applyBorder="1" applyAlignment="1"/>
    <xf numFmtId="14" fontId="5" fillId="2" borderId="2" xfId="0" applyNumberFormat="1" applyFont="1" applyFill="1" applyBorder="1" applyAlignment="1"/>
    <xf numFmtId="14" fontId="5" fillId="4" borderId="0" xfId="0" applyNumberFormat="1" applyFont="1" applyFill="1"/>
    <xf numFmtId="14" fontId="2" fillId="4" borderId="2" xfId="1" applyNumberFormat="1" applyFont="1" applyFill="1" applyBorder="1" applyAlignment="1">
      <alignment vertical="center"/>
    </xf>
  </cellXfs>
  <cellStyles count="2">
    <cellStyle name="Normal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BF18"/>
  <sheetViews>
    <sheetView tabSelected="1" workbookViewId="0">
      <selection activeCell="R11" sqref="R11"/>
    </sheetView>
  </sheetViews>
  <sheetFormatPr defaultRowHeight="15" x14ac:dyDescent="0.25"/>
  <cols>
    <col min="2" max="2" width="6.140625" customWidth="1"/>
    <col min="14" max="14" width="16" bestFit="1" customWidth="1"/>
  </cols>
  <sheetData>
    <row r="3" spans="2:58" ht="15.75" x14ac:dyDescent="0.25">
      <c r="N3" s="9">
        <f ca="1">TODAY()</f>
        <v>42366</v>
      </c>
    </row>
    <row r="4" spans="2:58" ht="20.25" x14ac:dyDescent="0.3">
      <c r="B4" s="1" t="s">
        <v>0</v>
      </c>
      <c r="C4" s="3" t="s">
        <v>1</v>
      </c>
      <c r="D4" s="3"/>
      <c r="E4" s="3"/>
      <c r="F4" s="3"/>
      <c r="G4" s="3"/>
      <c r="H4" s="3"/>
      <c r="I4" s="3"/>
      <c r="J4" s="3"/>
      <c r="K4" s="3"/>
      <c r="L4" s="3"/>
      <c r="M4" s="3"/>
      <c r="N4" s="6">
        <v>31852</v>
      </c>
      <c r="O4" s="3"/>
      <c r="P4" s="3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</row>
    <row r="5" spans="2:58" ht="20.25" x14ac:dyDescent="0.3">
      <c r="B5" s="1" t="s">
        <v>2</v>
      </c>
      <c r="C5" s="4" t="s">
        <v>3</v>
      </c>
      <c r="D5" s="4"/>
      <c r="E5" s="4"/>
      <c r="F5" s="4"/>
      <c r="G5" s="4"/>
      <c r="H5" s="4"/>
      <c r="I5" s="4"/>
      <c r="J5" s="4"/>
      <c r="K5" s="4"/>
      <c r="L5" s="4"/>
      <c r="M5" s="4"/>
      <c r="N5" s="7" t="str">
        <f ca="1">DATEDIF(N4,N$3,"y")&amp;" "&amp;TEXT(MOD(MAX(MOD(DATEDIF(N4,N$3,"y")-11,100),9),10),"[&lt;1]\го\д;[&lt;4]\го\да;лет")&amp;" "&amp;DATEDIF(N4,N$3,"ym")&amp;" меся"&amp;TEXT(MOD(DATEDIF(N4,N$3,"ym")-1,11),"[&lt;1]ц;[&lt;4]ца;цев")&amp;" "&amp;DATEDIF(N4,N$3,"md")&amp;" д"&amp;TEXT(MOD(MAX(MOD(DATEDIF(N4,N$3,"md")-11,100),9),10),"[&lt;1]ень;[&lt;4]ня;ней")</f>
        <v>28 лет 9 месяцев 12 дней</v>
      </c>
      <c r="O5" s="7"/>
      <c r="P5" s="7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</row>
    <row r="6" spans="2:58" ht="20.25" x14ac:dyDescent="0.3">
      <c r="B6" s="1" t="s">
        <v>4</v>
      </c>
      <c r="C6" s="4" t="s">
        <v>5</v>
      </c>
      <c r="D6" s="4"/>
      <c r="E6" s="4"/>
      <c r="F6" s="4"/>
      <c r="G6" s="4"/>
      <c r="H6" s="4"/>
      <c r="I6" s="4"/>
      <c r="J6" s="4"/>
      <c r="K6" s="4"/>
      <c r="L6" s="4"/>
      <c r="M6" s="4"/>
      <c r="N6" s="4" t="s">
        <v>25</v>
      </c>
      <c r="O6" s="4"/>
      <c r="P6" s="4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</row>
    <row r="7" spans="2:58" ht="20.25" x14ac:dyDescent="0.3">
      <c r="B7" s="1" t="s">
        <v>6</v>
      </c>
      <c r="C7" s="2" t="s">
        <v>7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</row>
    <row r="8" spans="2:58" ht="20.25" x14ac:dyDescent="0.3">
      <c r="B8" s="1" t="s">
        <v>8</v>
      </c>
      <c r="C8" s="3" t="s">
        <v>9</v>
      </c>
      <c r="D8" s="3"/>
      <c r="E8" s="3"/>
      <c r="F8" s="3"/>
      <c r="G8" s="3"/>
      <c r="H8" s="3"/>
      <c r="I8" s="3"/>
      <c r="J8" s="3"/>
      <c r="K8" s="3"/>
      <c r="L8" s="3"/>
      <c r="M8" s="3"/>
      <c r="N8" s="3" t="s">
        <v>26</v>
      </c>
      <c r="O8" s="3"/>
      <c r="P8" s="3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</row>
    <row r="9" spans="2:58" ht="20.25" x14ac:dyDescent="0.3">
      <c r="B9" s="1" t="s">
        <v>8</v>
      </c>
      <c r="C9" s="3" t="s">
        <v>10</v>
      </c>
      <c r="D9" s="3"/>
      <c r="E9" s="3"/>
      <c r="F9" s="3"/>
      <c r="G9" s="3"/>
      <c r="H9" s="3"/>
      <c r="I9" s="3"/>
      <c r="J9" s="3"/>
      <c r="K9" s="3"/>
      <c r="L9" s="3"/>
      <c r="M9" s="5" t="s">
        <v>27</v>
      </c>
      <c r="N9" s="3" t="s">
        <v>24</v>
      </c>
      <c r="O9" s="3"/>
      <c r="P9" s="3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</row>
    <row r="10" spans="2:58" ht="20.25" x14ac:dyDescent="0.3">
      <c r="B10" s="1" t="s">
        <v>8</v>
      </c>
      <c r="C10" s="2" t="s">
        <v>11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</row>
    <row r="11" spans="2:58" ht="20.25" x14ac:dyDescent="0.3">
      <c r="B11" s="1" t="s">
        <v>8</v>
      </c>
      <c r="C11" s="3" t="s">
        <v>12</v>
      </c>
      <c r="D11" s="3"/>
      <c r="E11" s="3"/>
      <c r="F11" s="3"/>
      <c r="G11" s="3"/>
      <c r="H11" s="3"/>
      <c r="I11" s="3"/>
      <c r="J11" s="3"/>
      <c r="K11" s="3"/>
      <c r="L11" s="3"/>
      <c r="M11" s="5" t="s">
        <v>30</v>
      </c>
      <c r="N11" s="3" t="s">
        <v>24</v>
      </c>
      <c r="O11" s="3"/>
      <c r="P11" s="3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</row>
    <row r="12" spans="2:58" ht="20.25" x14ac:dyDescent="0.3">
      <c r="B12" s="1" t="s">
        <v>13</v>
      </c>
      <c r="C12" s="4" t="s">
        <v>14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10">
        <v>41590</v>
      </c>
      <c r="O12" s="4"/>
      <c r="P12" s="4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</row>
    <row r="13" spans="2:58" ht="20.25" x14ac:dyDescent="0.3">
      <c r="B13" s="1" t="s">
        <v>15</v>
      </c>
      <c r="C13" s="4" t="s">
        <v>16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7" t="str">
        <f ca="1">DATEDIF(N12,N$3,"y")&amp;" "&amp;TEXT(MOD(MAX(MOD(DATEDIF(N12,N$3,"y")-11,100),9),10),"[&lt;1]\го\д;[&lt;4]\го\да;лет")&amp;" "&amp;DATEDIF(N12,N$3,"ym")&amp;" меся"&amp;TEXT(MOD(DATEDIF(N12,N$3,"ym")-1,11),"[&lt;1]ц;[&lt;4]ца;цев")&amp;" "&amp;DATEDIF(N12,N$3,"md")&amp;" д"&amp;TEXT(MOD(MAX(MOD(DATEDIF(N12,N$3,"md")-11,100),9),10),"[&lt;1]ень;[&lt;4]ня;ней")</f>
        <v>2 года 1 месяц 16 дней</v>
      </c>
      <c r="O13" s="7"/>
      <c r="P13" s="7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</row>
    <row r="14" spans="2:58" ht="20.25" x14ac:dyDescent="0.3">
      <c r="B14" s="1" t="s">
        <v>17</v>
      </c>
      <c r="C14" s="4" t="s">
        <v>18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 t="s">
        <v>28</v>
      </c>
      <c r="O14" s="4"/>
      <c r="P14" s="4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</row>
    <row r="15" spans="2:58" ht="20.25" x14ac:dyDescent="0.3">
      <c r="B15" s="1" t="s">
        <v>19</v>
      </c>
      <c r="C15" s="2" t="s">
        <v>20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</row>
    <row r="16" spans="2:58" ht="20.25" x14ac:dyDescent="0.3">
      <c r="B16" s="1" t="s">
        <v>8</v>
      </c>
      <c r="C16" s="3" t="s">
        <v>21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 t="s">
        <v>29</v>
      </c>
      <c r="O16" s="3"/>
      <c r="P16" s="3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</row>
    <row r="17" spans="2:58" ht="20.25" x14ac:dyDescent="0.3">
      <c r="B17" s="1" t="s">
        <v>8</v>
      </c>
      <c r="C17" s="2" t="s">
        <v>22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8" t="str">
        <f ca="1">DATEDIF(N4,N$3,"y")-10&amp;" "&amp;TEXT(MOD(MAX(MOD(DATEDIF(N4,N$3,"y")-11,100),9),10),"[&lt;1]\го\д;[&lt;4]\го\да;лет")&amp;" "&amp;DATEDIF(N4,N$3,"ym")&amp;" меся"&amp;TEXT(MOD(DATEDIF(N4,N$3,"ym")-1,11),"[&lt;1]ц;[&lt;4]ца;цев")&amp;" "&amp;DATEDIF(N4,N$3,"md")&amp;" д"&amp;TEXT(MOD(MAX(MOD(DATEDIF(N4,N$3,"md")-11,100),9),10),"[&lt;1]ень;[&lt;4]ня;ней")</f>
        <v>18 лет 9 месяцев 12 дней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</row>
    <row r="18" spans="2:58" ht="20.25" x14ac:dyDescent="0.3">
      <c r="B18" s="1" t="s">
        <v>8</v>
      </c>
      <c r="C18" s="2" t="s">
        <v>23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8" t="str">
        <f ca="1">DATEDIF(N4,N$3,"y")-30&amp;" "&amp;TEXT(MOD(MAX(MOD(DATEDIF(N4,N$3,"y")-11,100),9),10),"[&lt;1]\го\д;[&lt;4]\го\да;лет")&amp;" "&amp;DATEDIF(N4,N$3,"ym")&amp;" меся"&amp;TEXT(MOD(DATEDIF(N4,N$3,"ym")-1,11),"[&lt;1]ц;[&lt;4]ца;цев")&amp;" "&amp;DATEDIF(N4,N$3,"md")&amp;" д"&amp;TEXT(MOD(MAX(MOD(DATEDIF(N4,N$3,"md")-11,100),9),10),"[&lt;1]ень;[&lt;4]ня;ней")</f>
        <v>-2 лет 9 месяцев 12 дней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</row>
  </sheetData>
  <pageMargins left="0.7" right="0.7" top="0.75" bottom="0.75" header="0.3" footer="0.3"/>
  <pageSetup paperSize="9" orientation="portrait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2015-12-28T13:23:31Z</dcterms:modified>
</cp:coreProperties>
</file>