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Лист1" sheetId="8" r:id="rId1"/>
    <sheet name="Города бензин" sheetId="3" r:id="rId2"/>
  </sheets>
  <definedNames>
    <definedName name="Срез_Город">#N/A</definedName>
  </definedNames>
  <calcPr calcId="162913"/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E43" i="3"/>
  <c r="F43" i="3"/>
  <c r="G43" i="3"/>
  <c r="H43" i="3"/>
  <c r="I43" i="3"/>
  <c r="E44" i="3"/>
  <c r="F44" i="3"/>
  <c r="G44" i="3"/>
  <c r="H44" i="3"/>
  <c r="I44" i="3"/>
  <c r="E45" i="3"/>
  <c r="F45" i="3"/>
  <c r="G45" i="3"/>
  <c r="H45" i="3"/>
  <c r="I45" i="3"/>
  <c r="E46" i="3"/>
  <c r="F46" i="3"/>
  <c r="G46" i="3"/>
  <c r="H46" i="3"/>
  <c r="I46" i="3"/>
  <c r="E47" i="3"/>
  <c r="F47" i="3"/>
  <c r="G47" i="3"/>
  <c r="H47" i="3"/>
  <c r="I47" i="3"/>
  <c r="E48" i="3"/>
  <c r="F48" i="3"/>
  <c r="G48" i="3"/>
  <c r="H48" i="3"/>
  <c r="I48" i="3"/>
  <c r="E49" i="3"/>
  <c r="F49" i="3"/>
  <c r="G49" i="3"/>
  <c r="H49" i="3"/>
  <c r="I49" i="3"/>
  <c r="E50" i="3"/>
  <c r="F50" i="3"/>
  <c r="G50" i="3"/>
  <c r="H50" i="3"/>
  <c r="I50" i="3"/>
  <c r="E51" i="3"/>
  <c r="F51" i="3"/>
  <c r="G51" i="3"/>
  <c r="H51" i="3"/>
  <c r="I51" i="3"/>
  <c r="E52" i="3"/>
  <c r="F52" i="3"/>
  <c r="G52" i="3"/>
  <c r="H52" i="3"/>
  <c r="I52" i="3"/>
  <c r="E53" i="3"/>
  <c r="F53" i="3"/>
  <c r="G53" i="3"/>
  <c r="H53" i="3"/>
  <c r="I53" i="3"/>
  <c r="E54" i="3"/>
  <c r="F54" i="3"/>
  <c r="G54" i="3"/>
  <c r="H54" i="3"/>
  <c r="I54" i="3"/>
  <c r="E55" i="3"/>
  <c r="F55" i="3"/>
  <c r="G55" i="3"/>
  <c r="H55" i="3"/>
  <c r="I55" i="3"/>
  <c r="E56" i="3"/>
  <c r="F56" i="3"/>
  <c r="G56" i="3"/>
  <c r="H56" i="3"/>
  <c r="I56" i="3"/>
  <c r="E57" i="3"/>
  <c r="F57" i="3"/>
  <c r="G57" i="3"/>
  <c r="H57" i="3"/>
  <c r="I57" i="3"/>
  <c r="E58" i="3"/>
  <c r="F58" i="3"/>
  <c r="G58" i="3"/>
  <c r="H58" i="3"/>
  <c r="I58" i="3"/>
  <c r="E59" i="3"/>
  <c r="F59" i="3"/>
  <c r="G59" i="3"/>
  <c r="H59" i="3"/>
  <c r="I59" i="3"/>
  <c r="C6" i="3" l="1"/>
  <c r="E6" i="3" s="1"/>
  <c r="E3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C4" i="3"/>
  <c r="E4" i="3" s="1"/>
  <c r="F6" i="3"/>
  <c r="H6" i="3"/>
  <c r="I3" i="3"/>
  <c r="H3" i="3"/>
  <c r="G3" i="3"/>
  <c r="F3" i="3"/>
  <c r="F4" i="3" l="1"/>
  <c r="I6" i="3"/>
  <c r="G6" i="3"/>
  <c r="H4" i="3"/>
  <c r="I4" i="3"/>
  <c r="G4" i="3"/>
  <c r="I5" i="3" l="1"/>
  <c r="H5" i="3"/>
  <c r="G5" i="3"/>
  <c r="F5" i="3"/>
  <c r="E5" i="3"/>
  <c r="C7" i="3" l="1"/>
  <c r="G7" i="3" s="1"/>
  <c r="F7" i="3" l="1"/>
  <c r="I7" i="3"/>
  <c r="H7" i="3"/>
  <c r="E7" i="3"/>
  <c r="C8" i="3" l="1"/>
  <c r="G8" i="3" l="1"/>
  <c r="I8" i="3"/>
  <c r="H8" i="3"/>
  <c r="F8" i="3"/>
  <c r="E8" i="3"/>
  <c r="C9" i="3" l="1"/>
  <c r="E9" i="3" s="1"/>
  <c r="G9" i="3" l="1"/>
  <c r="H9" i="3"/>
  <c r="I9" i="3"/>
  <c r="F9" i="3"/>
  <c r="C10" i="3"/>
  <c r="F10" i="3" l="1"/>
  <c r="G10" i="3"/>
  <c r="H10" i="3"/>
  <c r="I10" i="3"/>
  <c r="E10" i="3"/>
  <c r="C11" i="3" l="1"/>
  <c r="E11" i="3" l="1"/>
  <c r="G11" i="3"/>
  <c r="F11" i="3"/>
  <c r="I11" i="3"/>
  <c r="H11" i="3"/>
  <c r="C12" i="3" l="1"/>
  <c r="E12" i="3" s="1"/>
  <c r="I12" i="3" l="1"/>
  <c r="H12" i="3"/>
  <c r="G12" i="3"/>
  <c r="F12" i="3"/>
  <c r="C13" i="3" l="1"/>
  <c r="F13" i="3" l="1"/>
  <c r="G13" i="3"/>
  <c r="I13" i="3"/>
  <c r="H13" i="3"/>
  <c r="E13" i="3"/>
  <c r="C14" i="3" l="1"/>
  <c r="F14" i="3" l="1"/>
  <c r="H14" i="3"/>
  <c r="I14" i="3"/>
  <c r="G14" i="3"/>
  <c r="E14" i="3"/>
  <c r="C15" i="3" l="1"/>
  <c r="H15" i="3" l="1"/>
  <c r="F15" i="3"/>
  <c r="I15" i="3"/>
  <c r="E15" i="3"/>
  <c r="G15" i="3"/>
  <c r="C16" i="3" l="1"/>
  <c r="G16" i="3" l="1"/>
  <c r="F16" i="3"/>
  <c r="H16" i="3"/>
  <c r="I16" i="3"/>
  <c r="E16" i="3"/>
  <c r="C17" i="3" l="1"/>
  <c r="I17" i="3" l="1"/>
  <c r="G17" i="3"/>
  <c r="F17" i="3"/>
  <c r="E17" i="3"/>
  <c r="H17" i="3"/>
  <c r="C18" i="3" l="1"/>
  <c r="E18" i="3" s="1"/>
  <c r="I18" i="3" l="1"/>
  <c r="G18" i="3"/>
  <c r="H18" i="3"/>
  <c r="F18" i="3"/>
  <c r="C19" i="3" l="1"/>
  <c r="I19" i="3" l="1"/>
  <c r="G19" i="3"/>
  <c r="H19" i="3"/>
  <c r="F19" i="3"/>
  <c r="E19" i="3"/>
  <c r="C20" i="3" l="1"/>
  <c r="H20" i="3" l="1"/>
  <c r="G20" i="3"/>
  <c r="I20" i="3"/>
  <c r="E20" i="3"/>
  <c r="F20" i="3"/>
  <c r="C21" i="3" l="1"/>
  <c r="H21" i="3" s="1"/>
  <c r="E21" i="3" l="1"/>
  <c r="F21" i="3"/>
  <c r="G21" i="3"/>
  <c r="I21" i="3"/>
  <c r="C22" i="3" l="1"/>
  <c r="H22" i="3" l="1"/>
  <c r="E22" i="3"/>
  <c r="F22" i="3"/>
  <c r="G22" i="3"/>
  <c r="I22" i="3"/>
  <c r="C23" i="3" l="1"/>
  <c r="I23" i="3" s="1"/>
  <c r="E23" i="3" l="1"/>
  <c r="F23" i="3"/>
  <c r="G23" i="3"/>
  <c r="H23" i="3"/>
  <c r="C24" i="3"/>
  <c r="F24" i="3" s="1"/>
  <c r="I24" i="3" l="1"/>
  <c r="H24" i="3"/>
  <c r="E24" i="3"/>
  <c r="G24" i="3"/>
  <c r="C25" i="3"/>
  <c r="F25" i="3" s="1"/>
  <c r="E25" i="3" l="1"/>
  <c r="I25" i="3"/>
  <c r="G25" i="3"/>
  <c r="H25" i="3"/>
  <c r="C26" i="3"/>
  <c r="H26" i="3" s="1"/>
  <c r="I26" i="3" l="1"/>
  <c r="E26" i="3"/>
  <c r="G26" i="3"/>
  <c r="F26" i="3"/>
  <c r="C27" i="3"/>
  <c r="H27" i="3" l="1"/>
  <c r="E27" i="3"/>
  <c r="G27" i="3"/>
  <c r="F27" i="3"/>
  <c r="I27" i="3"/>
  <c r="C28" i="3"/>
  <c r="F28" i="3" s="1"/>
  <c r="E28" i="3" l="1"/>
  <c r="H28" i="3"/>
  <c r="I28" i="3"/>
  <c r="G28" i="3"/>
  <c r="C29" i="3"/>
  <c r="G29" i="3" s="1"/>
  <c r="H29" i="3" l="1"/>
  <c r="E29" i="3"/>
  <c r="F29" i="3"/>
  <c r="I29" i="3"/>
  <c r="C30" i="3"/>
  <c r="H30" i="3" s="1"/>
  <c r="G30" i="3" l="1"/>
  <c r="F30" i="3"/>
  <c r="E30" i="3"/>
  <c r="I30" i="3"/>
  <c r="C31" i="3"/>
  <c r="I31" i="3" s="1"/>
  <c r="G31" i="3" l="1"/>
  <c r="H31" i="3"/>
  <c r="E31" i="3"/>
  <c r="F31" i="3"/>
  <c r="C32" i="3"/>
  <c r="G32" i="3" s="1"/>
  <c r="I32" i="3" l="1"/>
  <c r="E32" i="3"/>
  <c r="F32" i="3"/>
  <c r="H32" i="3"/>
  <c r="C33" i="3"/>
  <c r="I33" i="3" s="1"/>
  <c r="H33" i="3" l="1"/>
  <c r="E33" i="3"/>
  <c r="G33" i="3"/>
  <c r="F33" i="3"/>
  <c r="C34" i="3"/>
  <c r="G34" i="3" l="1"/>
  <c r="I34" i="3"/>
  <c r="H34" i="3"/>
  <c r="F34" i="3"/>
  <c r="E34" i="3"/>
  <c r="C36" i="3"/>
  <c r="I36" i="3" s="1"/>
  <c r="G36" i="3" l="1"/>
  <c r="E36" i="3"/>
  <c r="H36" i="3"/>
  <c r="F36" i="3"/>
  <c r="C37" i="3" l="1"/>
  <c r="G37" i="3" s="1"/>
  <c r="F37" i="3" l="1"/>
  <c r="I37" i="3"/>
  <c r="E37" i="3"/>
  <c r="H37" i="3"/>
  <c r="C38" i="3"/>
  <c r="I38" i="3" s="1"/>
  <c r="E38" i="3" l="1"/>
  <c r="H38" i="3"/>
  <c r="F38" i="3"/>
  <c r="G38" i="3"/>
  <c r="C39" i="3"/>
  <c r="H39" i="3" s="1"/>
  <c r="F39" i="3" l="1"/>
  <c r="G39" i="3"/>
  <c r="I39" i="3"/>
  <c r="E39" i="3"/>
  <c r="C40" i="3"/>
  <c r="G40" i="3" s="1"/>
  <c r="H40" i="3" l="1"/>
  <c r="E40" i="3"/>
  <c r="I40" i="3"/>
  <c r="F40" i="3"/>
  <c r="C41" i="3"/>
  <c r="H41" i="3" s="1"/>
  <c r="G41" i="3" l="1"/>
  <c r="F41" i="3"/>
  <c r="I41" i="3"/>
  <c r="E41" i="3"/>
  <c r="C42" i="3"/>
  <c r="I42" i="3" s="1"/>
  <c r="H42" i="3" l="1"/>
  <c r="G42" i="3"/>
  <c r="E42" i="3"/>
  <c r="F42" i="3"/>
  <c r="C35" i="3"/>
  <c r="I35" i="3" s="1"/>
  <c r="G35" i="3" l="1"/>
  <c r="E35" i="3"/>
  <c r="H35" i="3"/>
  <c r="F35" i="3"/>
</calcChain>
</file>

<file path=xl/sharedStrings.xml><?xml version="1.0" encoding="utf-8"?>
<sst xmlns="http://schemas.openxmlformats.org/spreadsheetml/2006/main" count="62" uniqueCount="36">
  <si>
    <t>Чита</t>
  </si>
  <si>
    <t>Улан-Удэ</t>
  </si>
  <si>
    <t>Иркутск</t>
  </si>
  <si>
    <t>Красноярск</t>
  </si>
  <si>
    <t>Новосибирск</t>
  </si>
  <si>
    <t>Кемерово</t>
  </si>
  <si>
    <t>Омск</t>
  </si>
  <si>
    <t>Челябинск</t>
  </si>
  <si>
    <t>Екатеринбург</t>
  </si>
  <si>
    <t>Тюмень</t>
  </si>
  <si>
    <t>Уфа</t>
  </si>
  <si>
    <t>Самара</t>
  </si>
  <si>
    <t>Москва</t>
  </si>
  <si>
    <t>Санкт-Петербург</t>
  </si>
  <si>
    <t>Цена 1литр</t>
  </si>
  <si>
    <t>Саратов</t>
  </si>
  <si>
    <t>Волгоград</t>
  </si>
  <si>
    <t>Ростов-на-Дону</t>
  </si>
  <si>
    <t>Краснодар</t>
  </si>
  <si>
    <t>Майкоп</t>
  </si>
  <si>
    <t>Ставрополь</t>
  </si>
  <si>
    <t>Элиста</t>
  </si>
  <si>
    <t>10л/100км</t>
  </si>
  <si>
    <t>9,5л/100км</t>
  </si>
  <si>
    <t xml:space="preserve">% разницы </t>
  </si>
  <si>
    <t>8л/100км</t>
  </si>
  <si>
    <t>9л/100км</t>
  </si>
  <si>
    <t>8,5л/100км</t>
  </si>
  <si>
    <t>Воронеж</t>
  </si>
  <si>
    <t>Вологда</t>
  </si>
  <si>
    <t>Киров</t>
  </si>
  <si>
    <t>Пермь</t>
  </si>
  <si>
    <t>Город</t>
  </si>
  <si>
    <t>N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</si>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</sst>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180975</xdr:rowOff>
    </xdr:from>
    <xdr:to>
      <xdr:col>13</xdr:col>
      <xdr:colOff>95250</xdr:colOff>
      <xdr:row>26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Гор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ро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9125" y="371475"/>
              <a:ext cx="1828800" cy="4629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368.478126504633" createdVersion="6" refreshedVersion="6" minRefreshableVersion="3" recordCount="57">
  <cacheSource type="worksheet">
    <worksheetSource ref="A2:I59" sheet="Города бензин"/>
  </cacheSource>
  <cacheFields count="9">
    <cacheField name="N" numFmtId="0">
      <sharedItems containsString="0" containsBlank="1" containsNumber="1" containsInteger="1" minValue="1" maxValue="40" count="4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m/>
      </sharedItems>
    </cacheField>
    <cacheField name="Город" numFmtId="0">
      <sharedItems containsBlank="1" count="26">
        <s v="Чита"/>
        <s v="Улан-Удэ"/>
        <s v="Иркутск"/>
        <s v="Красноярск"/>
        <s v="Кемерово"/>
        <s v="Новосибирск"/>
        <s v="Омск"/>
        <s v="Тюмень"/>
        <s v="Екатеринбург"/>
        <s v="Челябинск"/>
        <s v="Уфа"/>
        <s v="Самара"/>
        <s v="Саратов"/>
        <s v="Волгоград"/>
        <s v="Ростов-на-Дону"/>
        <s v="Краснодар"/>
        <s v="Майкоп"/>
        <s v="Ставрополь"/>
        <s v="Элиста"/>
        <s v="Воронеж"/>
        <s v="Москва"/>
        <s v="Санкт-Петербург"/>
        <s v="Вологда"/>
        <s v="Киров"/>
        <s v="Пермь"/>
        <m/>
      </sharedItems>
    </cacheField>
    <cacheField name="Цена 1литр" numFmtId="0">
      <sharedItems containsString="0" containsBlank="1" containsNumber="1" minValue="34.484448100000002" maxValue="39.729999999999997" count="26">
        <n v="39.729999999999997"/>
        <n v="38.283828"/>
        <n v="37.187280000000001"/>
        <n v="36.478894099999998"/>
        <n v="34.8535398"/>
        <n v="35.3322863"/>
        <n v="34.763749999999995"/>
        <n v="35.930620099999999"/>
        <n v="35.591325900000001"/>
        <n v="34.484448100000002"/>
        <n v="35.840830299999993"/>
        <n v="35.790770500000001"/>
        <n v="37.426454599999992"/>
        <n v="36.923075499999996"/>
        <n v="37.077227899999997"/>
        <n v="37.675561699999996"/>
        <n v="38.453475099999999"/>
        <n v="37.293359099999996"/>
        <n v="36.708533500000001"/>
        <n v="37.186882699999998"/>
        <n v="36.329509299999998"/>
        <n v="36.548818900000001"/>
        <n v="36.977505599999994"/>
        <n v="36.050207399999998"/>
        <n v="36.249651999999998"/>
        <m/>
      </sharedItems>
    </cacheField>
    <cacheField name="% разницы " numFmtId="165">
      <sharedItems containsBlank="1" containsMixedTypes="1" containsNumber="1" minValue="0.86797000000000002" maxValue="1" count="27">
        <m/>
        <n v="0.96360000000000001"/>
        <n v="0.93600000000000005"/>
        <n v="0.91817000000000004"/>
        <n v="0.87726000000000004"/>
        <n v="0.88931000000000004"/>
        <n v="0.875"/>
        <n v="0.90437000000000001"/>
        <n v="0.89583000000000002"/>
        <n v="0.86797000000000002"/>
        <n v="0.90210999999999997"/>
        <n v="0.90085000000000004"/>
        <n v="0.94201999999999997"/>
        <n v="0.92935000000000001"/>
        <n v="0.93323"/>
        <n v="0.94828999999999997"/>
        <n v="0.96787000000000001"/>
        <n v="0.93867"/>
        <n v="0.92395000000000005"/>
        <n v="0.93598999999999999"/>
        <n v="1"/>
        <n v="0.91440999999999995"/>
        <n v="0.91993000000000003"/>
        <n v="0.93071999999999999"/>
        <n v="0.90737999999999996"/>
        <n v="0.91239999999999999"/>
        <e v="#DIV/0!"/>
      </sharedItems>
    </cacheField>
    <cacheField name="10л/100км" numFmtId="164">
      <sharedItems containsSemiMixedTypes="0" containsString="0" containsNumber="1" minValue="0" maxValue="3.9729999999999999" count="26">
        <n v="3.9729999999999999"/>
        <n v="3.8283828"/>
        <n v="3.718728"/>
        <n v="3.6478894099999999"/>
        <n v="3.4853539800000002"/>
        <n v="3.53322863"/>
        <n v="3.4763749999999995"/>
        <n v="3.5930620099999997"/>
        <n v="3.5591325899999999"/>
        <n v="3.4484448100000002"/>
        <n v="3.5840830299999995"/>
        <n v="3.57907705"/>
        <n v="3.7426454599999994"/>
        <n v="3.6923075499999998"/>
        <n v="3.7077227899999996"/>
        <n v="3.7675561699999998"/>
        <n v="3.8453475099999999"/>
        <n v="3.7293359099999996"/>
        <n v="3.6708533500000002"/>
        <n v="3.7186882699999999"/>
        <n v="3.6329509299999998"/>
        <n v="3.65488189"/>
        <n v="3.6977505599999994"/>
        <n v="3.6050207399999996"/>
        <n v="3.6249651999999997"/>
        <n v="0"/>
      </sharedItems>
    </cacheField>
    <cacheField name="9,5л/100км" numFmtId="164">
      <sharedItems containsSemiMixedTypes="0" containsString="0" containsNumber="1" minValue="0" maxValue="3.7743500000000001" count="26">
        <n v="3.7743500000000001"/>
        <n v="3.6369636599999997"/>
        <n v="3.5327915999999999"/>
        <n v="3.4654949394999996"/>
        <n v="3.3110862810000001"/>
        <n v="3.3565671985000001"/>
        <n v="3.3025562499999994"/>
        <n v="3.4134089094999998"/>
        <n v="3.3811759605000002"/>
        <n v="3.2760225695000003"/>
        <n v="3.4048788784999995"/>
        <n v="3.4001231975000001"/>
        <n v="3.5555131869999994"/>
        <n v="3.5076921724999996"/>
        <n v="3.5223366504999998"/>
        <n v="3.5791783614999995"/>
        <n v="3.6530801345000001"/>
        <n v="3.5428691144999997"/>
        <n v="3.4873106825"/>
        <n v="3.5327538564999994"/>
        <n v="3.4513033834999995"/>
        <n v="3.4721377955000001"/>
        <n v="3.5128630319999994"/>
        <n v="3.4247697029999999"/>
        <n v="3.4437169399999998"/>
        <n v="0"/>
      </sharedItems>
    </cacheField>
    <cacheField name="9л/100км" numFmtId="164">
      <sharedItems containsSemiMixedTypes="0" containsString="0" containsNumber="1" minValue="0" maxValue="3.5756999999999999" count="26">
        <n v="3.5756999999999999"/>
        <n v="3.4455445199999999"/>
        <n v="3.3468552000000003"/>
        <n v="3.2831004689999999"/>
        <n v="3.1368185820000001"/>
        <n v="3.1799057669999997"/>
        <n v="3.1287374999999993"/>
        <n v="3.2337558089999998"/>
        <n v="3.2032193310000006"/>
        <n v="3.1036003290000003"/>
        <n v="3.2256747269999995"/>
        <n v="3.2211693450000003"/>
        <n v="3.3683809139999994"/>
        <n v="3.3230767949999995"/>
        <n v="3.336950511"/>
        <n v="3.3908005529999992"/>
        <n v="3.460812759"/>
        <n v="3.3564023189999994"/>
        <n v="3.3037680150000002"/>
        <n v="3.3468194429999998"/>
        <n v="3.2696558369999997"/>
        <n v="3.2893937010000003"/>
        <n v="3.3279755039999994"/>
        <n v="3.2445186660000003"/>
        <n v="3.26246868"/>
        <n v="0"/>
      </sharedItems>
    </cacheField>
    <cacheField name="8,5л/100км" numFmtId="164">
      <sharedItems containsSemiMixedTypes="0" containsString="0" containsNumber="1" minValue="0" maxValue="3.3770499999999997" count="26">
        <n v="3.3770499999999997"/>
        <n v="3.2541253799999996"/>
        <n v="3.1609188000000001"/>
        <n v="3.1007059984999996"/>
        <n v="2.962550883"/>
        <n v="3.0032443354999998"/>
        <n v="2.9549187499999996"/>
        <n v="3.0541027084999999"/>
        <n v="3.0252627015000004"/>
        <n v="2.9311780885000003"/>
        <n v="3.0464705754999994"/>
        <n v="3.0422154925"/>
        <n v="3.1812486409999994"/>
        <n v="3.1384614174999999"/>
        <n v="3.1515643714999997"/>
        <n v="3.2024227444999993"/>
        <n v="3.2685453835000002"/>
        <n v="3.1699355234999995"/>
        <n v="3.1202253474999999"/>
        <n v="3.1608850294999997"/>
        <n v="3.0880082904999995"/>
        <n v="3.1066496065"/>
        <n v="3.1430879759999995"/>
        <n v="3.0642676290000002"/>
        <n v="3.0812204199999997"/>
        <n v="0"/>
      </sharedItems>
    </cacheField>
    <cacheField name="8л/100км" numFmtId="164">
      <sharedItems containsSemiMixedTypes="0" containsString="0" containsNumber="1" minValue="0" maxValue="3.1783999999999999" count="26">
        <n v="3.1783999999999999"/>
        <n v="3.0627062399999998"/>
        <n v="2.9749824"/>
        <n v="2.9183115279999998"/>
        <n v="2.788283184"/>
        <n v="2.8265829039999999"/>
        <n v="2.7810999999999995"/>
        <n v="2.8744496079999999"/>
        <n v="2.8473060720000003"/>
        <n v="2.7587558480000003"/>
        <n v="2.8672664239999994"/>
        <n v="2.8632616400000002"/>
        <n v="2.9941163679999994"/>
        <n v="2.9538460399999997"/>
        <n v="2.9661782319999999"/>
        <n v="3.0140449359999995"/>
        <n v="3.0762780080000001"/>
        <n v="2.9834687279999996"/>
        <n v="2.9366826800000001"/>
        <n v="2.9749506159999997"/>
        <n v="2.9063607439999997"/>
        <n v="2.9239055120000002"/>
        <n v="2.9582004479999995"/>
        <n v="2.884016592"/>
        <n v="2.8999721599999999"/>
        <n v="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</r>
  <r>
    <x v="3"/>
    <x v="3"/>
    <x v="3"/>
    <x v="3"/>
    <x v="3"/>
    <x v="3"/>
    <x v="3"/>
    <x v="3"/>
    <x v="3"/>
  </r>
  <r>
    <x v="4"/>
    <x v="4"/>
    <x v="4"/>
    <x v="4"/>
    <x v="4"/>
    <x v="4"/>
    <x v="4"/>
    <x v="4"/>
    <x v="4"/>
  </r>
  <r>
    <x v="5"/>
    <x v="5"/>
    <x v="5"/>
    <x v="5"/>
    <x v="5"/>
    <x v="5"/>
    <x v="5"/>
    <x v="5"/>
    <x v="5"/>
  </r>
  <r>
    <x v="6"/>
    <x v="6"/>
    <x v="6"/>
    <x v="6"/>
    <x v="6"/>
    <x v="6"/>
    <x v="6"/>
    <x v="6"/>
    <x v="6"/>
  </r>
  <r>
    <x v="7"/>
    <x v="7"/>
    <x v="7"/>
    <x v="7"/>
    <x v="7"/>
    <x v="7"/>
    <x v="7"/>
    <x v="7"/>
    <x v="7"/>
  </r>
  <r>
    <x v="8"/>
    <x v="8"/>
    <x v="8"/>
    <x v="8"/>
    <x v="8"/>
    <x v="8"/>
    <x v="8"/>
    <x v="8"/>
    <x v="8"/>
  </r>
  <r>
    <x v="9"/>
    <x v="9"/>
    <x v="9"/>
    <x v="9"/>
    <x v="9"/>
    <x v="9"/>
    <x v="9"/>
    <x v="9"/>
    <x v="9"/>
  </r>
  <r>
    <x v="10"/>
    <x v="10"/>
    <x v="10"/>
    <x v="10"/>
    <x v="10"/>
    <x v="10"/>
    <x v="10"/>
    <x v="10"/>
    <x v="10"/>
  </r>
  <r>
    <x v="11"/>
    <x v="11"/>
    <x v="11"/>
    <x v="11"/>
    <x v="11"/>
    <x v="11"/>
    <x v="11"/>
    <x v="11"/>
    <x v="11"/>
  </r>
  <r>
    <x v="12"/>
    <x v="12"/>
    <x v="12"/>
    <x v="12"/>
    <x v="12"/>
    <x v="12"/>
    <x v="12"/>
    <x v="12"/>
    <x v="12"/>
  </r>
  <r>
    <x v="13"/>
    <x v="13"/>
    <x v="13"/>
    <x v="13"/>
    <x v="13"/>
    <x v="13"/>
    <x v="13"/>
    <x v="13"/>
    <x v="13"/>
  </r>
  <r>
    <x v="14"/>
    <x v="14"/>
    <x v="14"/>
    <x v="14"/>
    <x v="14"/>
    <x v="14"/>
    <x v="14"/>
    <x v="14"/>
    <x v="14"/>
  </r>
  <r>
    <x v="15"/>
    <x v="15"/>
    <x v="15"/>
    <x v="15"/>
    <x v="15"/>
    <x v="15"/>
    <x v="15"/>
    <x v="15"/>
    <x v="15"/>
  </r>
  <r>
    <x v="16"/>
    <x v="16"/>
    <x v="15"/>
    <x v="15"/>
    <x v="15"/>
    <x v="15"/>
    <x v="15"/>
    <x v="15"/>
    <x v="15"/>
  </r>
  <r>
    <x v="17"/>
    <x v="17"/>
    <x v="16"/>
    <x v="16"/>
    <x v="16"/>
    <x v="16"/>
    <x v="16"/>
    <x v="16"/>
    <x v="16"/>
  </r>
  <r>
    <x v="18"/>
    <x v="18"/>
    <x v="17"/>
    <x v="17"/>
    <x v="17"/>
    <x v="17"/>
    <x v="17"/>
    <x v="17"/>
    <x v="17"/>
  </r>
  <r>
    <x v="19"/>
    <x v="13"/>
    <x v="18"/>
    <x v="18"/>
    <x v="18"/>
    <x v="18"/>
    <x v="18"/>
    <x v="18"/>
    <x v="18"/>
  </r>
  <r>
    <x v="20"/>
    <x v="12"/>
    <x v="12"/>
    <x v="12"/>
    <x v="12"/>
    <x v="12"/>
    <x v="12"/>
    <x v="12"/>
    <x v="12"/>
  </r>
  <r>
    <x v="21"/>
    <x v="11"/>
    <x v="11"/>
    <x v="11"/>
    <x v="11"/>
    <x v="11"/>
    <x v="11"/>
    <x v="11"/>
    <x v="11"/>
  </r>
  <r>
    <x v="22"/>
    <x v="10"/>
    <x v="10"/>
    <x v="10"/>
    <x v="10"/>
    <x v="10"/>
    <x v="10"/>
    <x v="10"/>
    <x v="10"/>
  </r>
  <r>
    <x v="23"/>
    <x v="9"/>
    <x v="9"/>
    <x v="9"/>
    <x v="9"/>
    <x v="9"/>
    <x v="9"/>
    <x v="9"/>
    <x v="9"/>
  </r>
  <r>
    <x v="24"/>
    <x v="8"/>
    <x v="8"/>
    <x v="8"/>
    <x v="8"/>
    <x v="8"/>
    <x v="8"/>
    <x v="8"/>
    <x v="8"/>
  </r>
  <r>
    <x v="25"/>
    <x v="7"/>
    <x v="7"/>
    <x v="7"/>
    <x v="7"/>
    <x v="7"/>
    <x v="7"/>
    <x v="7"/>
    <x v="7"/>
  </r>
  <r>
    <x v="26"/>
    <x v="6"/>
    <x v="6"/>
    <x v="6"/>
    <x v="6"/>
    <x v="6"/>
    <x v="6"/>
    <x v="6"/>
    <x v="6"/>
  </r>
  <r>
    <x v="27"/>
    <x v="5"/>
    <x v="5"/>
    <x v="5"/>
    <x v="5"/>
    <x v="5"/>
    <x v="5"/>
    <x v="5"/>
    <x v="5"/>
  </r>
  <r>
    <x v="28"/>
    <x v="4"/>
    <x v="4"/>
    <x v="4"/>
    <x v="4"/>
    <x v="4"/>
    <x v="4"/>
    <x v="4"/>
    <x v="4"/>
  </r>
  <r>
    <x v="29"/>
    <x v="3"/>
    <x v="3"/>
    <x v="3"/>
    <x v="3"/>
    <x v="3"/>
    <x v="3"/>
    <x v="3"/>
    <x v="3"/>
  </r>
  <r>
    <x v="30"/>
    <x v="2"/>
    <x v="19"/>
    <x v="19"/>
    <x v="19"/>
    <x v="19"/>
    <x v="19"/>
    <x v="19"/>
    <x v="19"/>
  </r>
  <r>
    <x v="31"/>
    <x v="1"/>
    <x v="1"/>
    <x v="1"/>
    <x v="1"/>
    <x v="1"/>
    <x v="1"/>
    <x v="1"/>
    <x v="1"/>
  </r>
  <r>
    <x v="32"/>
    <x v="0"/>
    <x v="0"/>
    <x v="20"/>
    <x v="0"/>
    <x v="0"/>
    <x v="0"/>
    <x v="0"/>
    <x v="0"/>
  </r>
  <r>
    <x v="33"/>
    <x v="19"/>
    <x v="20"/>
    <x v="21"/>
    <x v="20"/>
    <x v="20"/>
    <x v="20"/>
    <x v="20"/>
    <x v="20"/>
  </r>
  <r>
    <x v="34"/>
    <x v="20"/>
    <x v="21"/>
    <x v="22"/>
    <x v="21"/>
    <x v="21"/>
    <x v="21"/>
    <x v="21"/>
    <x v="21"/>
  </r>
  <r>
    <x v="35"/>
    <x v="21"/>
    <x v="22"/>
    <x v="23"/>
    <x v="22"/>
    <x v="22"/>
    <x v="22"/>
    <x v="22"/>
    <x v="22"/>
  </r>
  <r>
    <x v="36"/>
    <x v="22"/>
    <x v="15"/>
    <x v="15"/>
    <x v="15"/>
    <x v="15"/>
    <x v="15"/>
    <x v="15"/>
    <x v="15"/>
  </r>
  <r>
    <x v="37"/>
    <x v="23"/>
    <x v="23"/>
    <x v="24"/>
    <x v="23"/>
    <x v="23"/>
    <x v="23"/>
    <x v="23"/>
    <x v="23"/>
  </r>
  <r>
    <x v="38"/>
    <x v="24"/>
    <x v="24"/>
    <x v="25"/>
    <x v="24"/>
    <x v="24"/>
    <x v="24"/>
    <x v="24"/>
    <x v="24"/>
  </r>
  <r>
    <x v="39"/>
    <x v="8"/>
    <x v="8"/>
    <x v="8"/>
    <x v="8"/>
    <x v="8"/>
    <x v="8"/>
    <x v="8"/>
    <x v="8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  <r>
    <x v="40"/>
    <x v="25"/>
    <x v="25"/>
    <x v="26"/>
    <x v="25"/>
    <x v="25"/>
    <x v="25"/>
    <x v="25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I9" firstHeaderRow="1" firstDataRow="1" firstDataCol="9"/>
  <pivotFields count="9">
    <pivotField axis="axisRow" outline="0" showAll="0" defaultSubtota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</items>
    </pivotField>
    <pivotField axis="axisRow" outline="0" showAll="0" defaultSubtotal="0">
      <items count="26">
        <item h="1" x="13"/>
        <item h="1" x="22"/>
        <item h="1" x="19"/>
        <item x="8"/>
        <item h="1" x="2"/>
        <item h="1" x="4"/>
        <item h="1" x="23"/>
        <item x="15"/>
        <item h="1" x="3"/>
        <item h="1" x="16"/>
        <item x="20"/>
        <item h="1" x="5"/>
        <item h="1" x="6"/>
        <item h="1" x="24"/>
        <item h="1" x="14"/>
        <item h="1" x="11"/>
        <item h="1" x="21"/>
        <item h="1" x="12"/>
        <item h="1" x="17"/>
        <item h="1" x="7"/>
        <item h="1" x="1"/>
        <item h="1" x="10"/>
        <item h="1" x="9"/>
        <item h="1" x="0"/>
        <item h="1" x="18"/>
        <item h="1" x="25"/>
      </items>
    </pivotField>
    <pivotField axis="axisRow" outline="0" showAll="0" defaultSubtotal="0">
      <items count="26"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  <item x="25"/>
      </items>
    </pivotField>
    <pivotField axis="axisRow" outline="0" showAll="0" defaultSubtotal="0">
      <items count="27">
        <item x="9"/>
        <item x="6"/>
        <item x="4"/>
        <item x="5"/>
        <item x="8"/>
        <item x="11"/>
        <item x="10"/>
        <item x="7"/>
        <item x="24"/>
        <item x="25"/>
        <item x="21"/>
        <item x="3"/>
        <item x="22"/>
        <item x="18"/>
        <item x="13"/>
        <item x="23"/>
        <item x="14"/>
        <item x="19"/>
        <item x="2"/>
        <item x="17"/>
        <item x="12"/>
        <item x="15"/>
        <item x="1"/>
        <item x="16"/>
        <item x="20"/>
        <item x="26"/>
        <item x="0"/>
      </items>
    </pivotField>
    <pivotField axis="axisRow" numFmtId="164" outline="0" showAll="0" defaultSubtotal="0">
      <items count="26">
        <item x="25"/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</items>
    </pivotField>
    <pivotField axis="axisRow" numFmtId="164" outline="0" showAll="0" defaultSubtotal="0">
      <items count="26">
        <item x="25"/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</items>
    </pivotField>
    <pivotField axis="axisRow" numFmtId="164" outline="0" showAll="0" defaultSubtotal="0">
      <items count="26">
        <item x="25"/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</items>
    </pivotField>
    <pivotField axis="axisRow" numFmtId="164" outline="0" showAll="0" defaultSubtotal="0">
      <items count="26">
        <item x="25"/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</items>
    </pivotField>
    <pivotField axis="axisRow" numFmtId="164" outline="0" showAll="0" defaultSubtotal="0">
      <items count="26">
        <item x="25"/>
        <item x="9"/>
        <item x="6"/>
        <item x="4"/>
        <item x="5"/>
        <item x="8"/>
        <item x="11"/>
        <item x="10"/>
        <item x="7"/>
        <item x="23"/>
        <item x="24"/>
        <item x="20"/>
        <item x="3"/>
        <item x="21"/>
        <item x="18"/>
        <item x="13"/>
        <item x="22"/>
        <item x="14"/>
        <item x="19"/>
        <item x="2"/>
        <item x="17"/>
        <item x="12"/>
        <item x="15"/>
        <item x="1"/>
        <item x="16"/>
        <item x="0"/>
      </items>
    </pivotField>
  </pivotFields>
  <rowFields count="9">
    <field x="1"/>
    <field x="0"/>
    <field x="2"/>
    <field x="3"/>
    <field x="4"/>
    <field x="5"/>
    <field x="6"/>
    <field x="7"/>
    <field x="8"/>
  </rowFields>
  <rowItems count="6">
    <i>
      <x v="3"/>
      <x v="8"/>
      <x v="4"/>
      <x v="4"/>
      <x v="5"/>
      <x v="5"/>
      <x v="5"/>
      <x v="5"/>
      <x v="5"/>
    </i>
    <i r="1">
      <x v="24"/>
      <x v="4"/>
      <x v="4"/>
      <x v="5"/>
      <x v="5"/>
      <x v="5"/>
      <x v="5"/>
      <x v="5"/>
    </i>
    <i r="1">
      <x v="39"/>
      <x v="4"/>
      <x v="4"/>
      <x v="5"/>
      <x v="5"/>
      <x v="5"/>
      <x v="5"/>
      <x v="5"/>
    </i>
    <i>
      <x v="7"/>
      <x v="15"/>
      <x v="21"/>
      <x v="21"/>
      <x v="22"/>
      <x v="22"/>
      <x v="22"/>
      <x v="22"/>
      <x v="22"/>
    </i>
    <i>
      <x v="10"/>
      <x v="34"/>
      <x v="12"/>
      <x v="12"/>
      <x v="13"/>
      <x v="13"/>
      <x v="13"/>
      <x v="13"/>
      <x v="1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ород" sourceName="Город">
  <pivotTables>
    <pivotTable tabId="8" name="Сводная таблица1"/>
  </pivotTables>
  <data>
    <tabular pivotCacheId="1">
      <items count="26">
        <i x="13"/>
        <i x="22"/>
        <i x="19"/>
        <i x="8" s="1"/>
        <i x="2"/>
        <i x="4"/>
        <i x="23"/>
        <i x="15" s="1"/>
        <i x="3"/>
        <i x="16"/>
        <i x="20" s="1"/>
        <i x="5"/>
        <i x="6"/>
        <i x="24"/>
        <i x="14"/>
        <i x="11"/>
        <i x="21"/>
        <i x="12"/>
        <i x="17"/>
        <i x="7"/>
        <i x="1"/>
        <i x="10"/>
        <i x="9"/>
        <i x="0"/>
        <i x="18"/>
        <i x="2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ород" cache="Срез_Город" caption="Город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I9"/>
  <sheetViews>
    <sheetView tabSelected="1"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4.85546875" customWidth="1"/>
    <col min="3" max="4" width="13.7109375" customWidth="1"/>
    <col min="5" max="5" width="12.85546875" customWidth="1"/>
    <col min="6" max="6" width="13.42578125" customWidth="1"/>
    <col min="7" max="7" width="11.85546875" customWidth="1"/>
    <col min="8" max="8" width="13.42578125" customWidth="1"/>
    <col min="9" max="9" width="11.85546875" bestFit="1" customWidth="1"/>
  </cols>
  <sheetData>
    <row r="3" spans="1:9" x14ac:dyDescent="0.25">
      <c r="A3" s="5" t="s">
        <v>34</v>
      </c>
      <c r="B3" s="5" t="s">
        <v>33</v>
      </c>
      <c r="C3" s="5" t="s">
        <v>14</v>
      </c>
      <c r="D3" s="5" t="s">
        <v>24</v>
      </c>
      <c r="E3" s="5" t="s">
        <v>22</v>
      </c>
      <c r="F3" s="5" t="s">
        <v>23</v>
      </c>
      <c r="G3" s="5" t="s">
        <v>26</v>
      </c>
      <c r="H3" s="5" t="s">
        <v>27</v>
      </c>
      <c r="I3" s="5" t="s">
        <v>25</v>
      </c>
    </row>
    <row r="4" spans="1:9" x14ac:dyDescent="0.25">
      <c r="A4" t="s">
        <v>8</v>
      </c>
      <c r="B4">
        <v>9</v>
      </c>
      <c r="C4">
        <v>35.591325900000001</v>
      </c>
      <c r="D4">
        <v>0.89583000000000002</v>
      </c>
      <c r="E4" s="2">
        <v>3.5591325899999999</v>
      </c>
      <c r="F4" s="2">
        <v>3.3811759605000002</v>
      </c>
      <c r="G4" s="2">
        <v>3.2032193310000006</v>
      </c>
      <c r="H4" s="2">
        <v>3.0252627015000004</v>
      </c>
      <c r="I4" s="2">
        <v>2.8473060720000003</v>
      </c>
    </row>
    <row r="5" spans="1:9" x14ac:dyDescent="0.25">
      <c r="B5">
        <v>25</v>
      </c>
      <c r="C5">
        <v>35.591325900000001</v>
      </c>
      <c r="D5">
        <v>0.89583000000000002</v>
      </c>
      <c r="E5" s="2">
        <v>3.5591325899999999</v>
      </c>
      <c r="F5" s="2">
        <v>3.3811759605000002</v>
      </c>
      <c r="G5" s="2">
        <v>3.2032193310000006</v>
      </c>
      <c r="H5" s="2">
        <v>3.0252627015000004</v>
      </c>
      <c r="I5" s="2">
        <v>2.8473060720000003</v>
      </c>
    </row>
    <row r="6" spans="1:9" x14ac:dyDescent="0.25">
      <c r="B6">
        <v>40</v>
      </c>
      <c r="C6">
        <v>35.591325900000001</v>
      </c>
      <c r="D6">
        <v>0.89583000000000002</v>
      </c>
      <c r="E6" s="2">
        <v>3.5591325899999999</v>
      </c>
      <c r="F6" s="2">
        <v>3.3811759605000002</v>
      </c>
      <c r="G6" s="2">
        <v>3.2032193310000006</v>
      </c>
      <c r="H6" s="2">
        <v>3.0252627015000004</v>
      </c>
      <c r="I6" s="2">
        <v>2.8473060720000003</v>
      </c>
    </row>
    <row r="7" spans="1:9" x14ac:dyDescent="0.25">
      <c r="A7" t="s">
        <v>18</v>
      </c>
      <c r="B7">
        <v>16</v>
      </c>
      <c r="C7">
        <v>37.675561699999996</v>
      </c>
      <c r="D7">
        <v>0.94828999999999997</v>
      </c>
      <c r="E7" s="2">
        <v>3.7675561699999998</v>
      </c>
      <c r="F7" s="2">
        <v>3.5791783614999995</v>
      </c>
      <c r="G7" s="2">
        <v>3.3908005529999992</v>
      </c>
      <c r="H7" s="2">
        <v>3.2024227444999993</v>
      </c>
      <c r="I7" s="2">
        <v>3.0140449359999995</v>
      </c>
    </row>
    <row r="8" spans="1:9" x14ac:dyDescent="0.25">
      <c r="A8" t="s">
        <v>12</v>
      </c>
      <c r="B8">
        <v>35</v>
      </c>
      <c r="C8">
        <v>36.548818900000001</v>
      </c>
      <c r="D8">
        <v>0.91993000000000003</v>
      </c>
      <c r="E8" s="2">
        <v>3.65488189</v>
      </c>
      <c r="F8" s="2">
        <v>3.4721377955000001</v>
      </c>
      <c r="G8" s="2">
        <v>3.2893937010000003</v>
      </c>
      <c r="H8" s="2">
        <v>3.1066496065</v>
      </c>
      <c r="I8" s="2">
        <v>2.9239055120000002</v>
      </c>
    </row>
    <row r="9" spans="1:9" x14ac:dyDescent="0.25">
      <c r="A9" t="s">
        <v>35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59"/>
  <sheetViews>
    <sheetView topLeftCell="A2" workbookViewId="0">
      <selection activeCell="I5" sqref="I5"/>
    </sheetView>
  </sheetViews>
  <sheetFormatPr defaultRowHeight="15" x14ac:dyDescent="0.25"/>
  <cols>
    <col min="1" max="1" width="3" bestFit="1" customWidth="1"/>
    <col min="2" max="2" width="17.7109375" bestFit="1" customWidth="1"/>
    <col min="4" max="4" width="11.28515625" style="3" bestFit="1" customWidth="1"/>
    <col min="5" max="5" width="10.42578125" bestFit="1" customWidth="1"/>
    <col min="6" max="6" width="11" bestFit="1" customWidth="1"/>
    <col min="8" max="8" width="11" bestFit="1" customWidth="1"/>
  </cols>
  <sheetData>
    <row r="1" spans="1:9" x14ac:dyDescent="0.25">
      <c r="C1" s="4"/>
      <c r="D1" s="4"/>
      <c r="E1" s="4"/>
    </row>
    <row r="2" spans="1:9" x14ac:dyDescent="0.25">
      <c r="A2" t="s">
        <v>33</v>
      </c>
      <c r="B2" t="s">
        <v>32</v>
      </c>
      <c r="C2" t="s">
        <v>14</v>
      </c>
      <c r="D2" s="3" t="s">
        <v>24</v>
      </c>
      <c r="E2" t="s">
        <v>22</v>
      </c>
      <c r="F2" t="s">
        <v>23</v>
      </c>
      <c r="G2" t="s">
        <v>26</v>
      </c>
      <c r="H2" t="s">
        <v>27</v>
      </c>
      <c r="I2" t="s">
        <v>25</v>
      </c>
    </row>
    <row r="3" spans="1:9" x14ac:dyDescent="0.25">
      <c r="A3">
        <v>1</v>
      </c>
      <c r="B3" t="s">
        <v>0</v>
      </c>
      <c r="C3" s="1">
        <v>39.729999999999997</v>
      </c>
      <c r="E3" s="2">
        <f>C3/10</f>
        <v>3.9729999999999999</v>
      </c>
      <c r="F3" s="2">
        <f>$C3/100*9.5</f>
        <v>3.7743500000000001</v>
      </c>
      <c r="G3" s="2">
        <f>$C3/100*9</f>
        <v>3.5756999999999999</v>
      </c>
      <c r="H3" s="2">
        <f>$C3/100*8.5</f>
        <v>3.3770499999999997</v>
      </c>
      <c r="I3" s="2">
        <f>$C3/100*8</f>
        <v>3.1783999999999999</v>
      </c>
    </row>
    <row r="4" spans="1:9" x14ac:dyDescent="0.25">
      <c r="A4">
        <v>2</v>
      </c>
      <c r="B4" t="s">
        <v>1</v>
      </c>
      <c r="C4" s="1">
        <f>C$3*D4</f>
        <v>38.283828</v>
      </c>
      <c r="D4" s="3">
        <v>0.96360000000000001</v>
      </c>
      <c r="E4" s="2">
        <f t="shared" ref="E4:E36" si="0">C4/10</f>
        <v>3.8283828</v>
      </c>
      <c r="F4" s="2">
        <f t="shared" ref="F4:F59" si="1">$C4/100*9.5</f>
        <v>3.6369636599999997</v>
      </c>
      <c r="G4" s="2">
        <f t="shared" ref="G4:G59" si="2">$C4/100*9</f>
        <v>3.4455445199999999</v>
      </c>
      <c r="H4" s="2">
        <f t="shared" ref="H4:H59" si="3">$C4/100*8.5</f>
        <v>3.2541253799999996</v>
      </c>
      <c r="I4" s="2">
        <f t="shared" ref="I4:I59" si="4">$C4/100*8</f>
        <v>3.0627062399999998</v>
      </c>
    </row>
    <row r="5" spans="1:9" x14ac:dyDescent="0.25">
      <c r="A5">
        <v>3</v>
      </c>
      <c r="B5" t="s">
        <v>2</v>
      </c>
      <c r="C5" s="1">
        <f t="shared" ref="C5:C42" si="5">C$3*D5</f>
        <v>37.187280000000001</v>
      </c>
      <c r="D5" s="3">
        <v>0.93600000000000005</v>
      </c>
      <c r="E5" s="2">
        <f t="shared" si="0"/>
        <v>3.718728</v>
      </c>
      <c r="F5" s="2">
        <f t="shared" si="1"/>
        <v>3.5327915999999999</v>
      </c>
      <c r="G5" s="2">
        <f t="shared" si="2"/>
        <v>3.3468552000000003</v>
      </c>
      <c r="H5" s="2">
        <f t="shared" si="3"/>
        <v>3.1609188000000001</v>
      </c>
      <c r="I5" s="2">
        <f t="shared" si="4"/>
        <v>2.9749824</v>
      </c>
    </row>
    <row r="6" spans="1:9" x14ac:dyDescent="0.25">
      <c r="A6">
        <v>4</v>
      </c>
      <c r="B6" t="s">
        <v>3</v>
      </c>
      <c r="C6" s="1">
        <f t="shared" si="5"/>
        <v>36.478894099999998</v>
      </c>
      <c r="D6" s="3">
        <v>0.91817000000000004</v>
      </c>
      <c r="E6" s="2">
        <f t="shared" si="0"/>
        <v>3.6478894099999999</v>
      </c>
      <c r="F6" s="2">
        <f t="shared" si="1"/>
        <v>3.4654949394999996</v>
      </c>
      <c r="G6" s="2">
        <f t="shared" si="2"/>
        <v>3.2831004689999999</v>
      </c>
      <c r="H6" s="2">
        <f t="shared" si="3"/>
        <v>3.1007059984999996</v>
      </c>
      <c r="I6" s="2">
        <f t="shared" si="4"/>
        <v>2.9183115279999998</v>
      </c>
    </row>
    <row r="7" spans="1:9" x14ac:dyDescent="0.25">
      <c r="A7">
        <v>5</v>
      </c>
      <c r="B7" t="s">
        <v>5</v>
      </c>
      <c r="C7" s="1">
        <f t="shared" si="5"/>
        <v>34.8535398</v>
      </c>
      <c r="D7" s="3">
        <v>0.87726000000000004</v>
      </c>
      <c r="E7" s="2">
        <f t="shared" si="0"/>
        <v>3.4853539800000002</v>
      </c>
      <c r="F7" s="2">
        <f t="shared" si="1"/>
        <v>3.3110862810000001</v>
      </c>
      <c r="G7" s="2">
        <f t="shared" si="2"/>
        <v>3.1368185820000001</v>
      </c>
      <c r="H7" s="2">
        <f t="shared" si="3"/>
        <v>2.962550883</v>
      </c>
      <c r="I7" s="2">
        <f t="shared" si="4"/>
        <v>2.788283184</v>
      </c>
    </row>
    <row r="8" spans="1:9" x14ac:dyDescent="0.25">
      <c r="A8">
        <v>6</v>
      </c>
      <c r="B8" t="s">
        <v>4</v>
      </c>
      <c r="C8" s="1">
        <f t="shared" si="5"/>
        <v>35.3322863</v>
      </c>
      <c r="D8" s="3">
        <v>0.88931000000000004</v>
      </c>
      <c r="E8" s="2">
        <f t="shared" si="0"/>
        <v>3.53322863</v>
      </c>
      <c r="F8" s="2">
        <f t="shared" si="1"/>
        <v>3.3565671985000001</v>
      </c>
      <c r="G8" s="2">
        <f t="shared" si="2"/>
        <v>3.1799057669999997</v>
      </c>
      <c r="H8" s="2">
        <f t="shared" si="3"/>
        <v>3.0032443354999998</v>
      </c>
      <c r="I8" s="2">
        <f t="shared" si="4"/>
        <v>2.8265829039999999</v>
      </c>
    </row>
    <row r="9" spans="1:9" x14ac:dyDescent="0.25">
      <c r="A9">
        <v>7</v>
      </c>
      <c r="B9" t="s">
        <v>6</v>
      </c>
      <c r="C9" s="1">
        <f t="shared" si="5"/>
        <v>34.763749999999995</v>
      </c>
      <c r="D9" s="3">
        <v>0.875</v>
      </c>
      <c r="E9" s="2">
        <f t="shared" si="0"/>
        <v>3.4763749999999995</v>
      </c>
      <c r="F9" s="2">
        <f t="shared" si="1"/>
        <v>3.3025562499999994</v>
      </c>
      <c r="G9" s="2">
        <f t="shared" si="2"/>
        <v>3.1287374999999993</v>
      </c>
      <c r="H9" s="2">
        <f t="shared" si="3"/>
        <v>2.9549187499999996</v>
      </c>
      <c r="I9" s="2">
        <f t="shared" si="4"/>
        <v>2.7810999999999995</v>
      </c>
    </row>
    <row r="10" spans="1:9" x14ac:dyDescent="0.25">
      <c r="A10">
        <v>8</v>
      </c>
      <c r="B10" t="s">
        <v>9</v>
      </c>
      <c r="C10" s="1">
        <f t="shared" si="5"/>
        <v>35.930620099999999</v>
      </c>
      <c r="D10" s="3">
        <v>0.90437000000000001</v>
      </c>
      <c r="E10" s="2">
        <f t="shared" si="0"/>
        <v>3.5930620099999997</v>
      </c>
      <c r="F10" s="2">
        <f t="shared" si="1"/>
        <v>3.4134089094999998</v>
      </c>
      <c r="G10" s="2">
        <f t="shared" si="2"/>
        <v>3.2337558089999998</v>
      </c>
      <c r="H10" s="2">
        <f t="shared" si="3"/>
        <v>3.0541027084999999</v>
      </c>
      <c r="I10" s="2">
        <f t="shared" si="4"/>
        <v>2.8744496079999999</v>
      </c>
    </row>
    <row r="11" spans="1:9" x14ac:dyDescent="0.25">
      <c r="A11">
        <v>9</v>
      </c>
      <c r="B11" t="s">
        <v>8</v>
      </c>
      <c r="C11" s="1">
        <f t="shared" si="5"/>
        <v>35.591325900000001</v>
      </c>
      <c r="D11" s="3">
        <v>0.89583000000000002</v>
      </c>
      <c r="E11" s="2">
        <f t="shared" si="0"/>
        <v>3.5591325899999999</v>
      </c>
      <c r="F11" s="2">
        <f t="shared" si="1"/>
        <v>3.3811759605000002</v>
      </c>
      <c r="G11" s="2">
        <f t="shared" si="2"/>
        <v>3.2032193310000006</v>
      </c>
      <c r="H11" s="2">
        <f t="shared" si="3"/>
        <v>3.0252627015000004</v>
      </c>
      <c r="I11" s="2">
        <f t="shared" si="4"/>
        <v>2.8473060720000003</v>
      </c>
    </row>
    <row r="12" spans="1:9" x14ac:dyDescent="0.25">
      <c r="A12">
        <v>10</v>
      </c>
      <c r="B12" t="s">
        <v>7</v>
      </c>
      <c r="C12" s="1">
        <f t="shared" si="5"/>
        <v>34.484448100000002</v>
      </c>
      <c r="D12" s="3">
        <v>0.86797000000000002</v>
      </c>
      <c r="E12" s="2">
        <f t="shared" si="0"/>
        <v>3.4484448100000002</v>
      </c>
      <c r="F12" s="2">
        <f t="shared" si="1"/>
        <v>3.2760225695000003</v>
      </c>
      <c r="G12" s="2">
        <f t="shared" si="2"/>
        <v>3.1036003290000003</v>
      </c>
      <c r="H12" s="2">
        <f t="shared" si="3"/>
        <v>2.9311780885000003</v>
      </c>
      <c r="I12" s="2">
        <f t="shared" si="4"/>
        <v>2.7587558480000003</v>
      </c>
    </row>
    <row r="13" spans="1:9" x14ac:dyDescent="0.25">
      <c r="A13">
        <v>11</v>
      </c>
      <c r="B13" t="s">
        <v>10</v>
      </c>
      <c r="C13" s="1">
        <f t="shared" si="5"/>
        <v>35.840830299999993</v>
      </c>
      <c r="D13" s="3">
        <v>0.90210999999999997</v>
      </c>
      <c r="E13" s="2">
        <f t="shared" si="0"/>
        <v>3.5840830299999995</v>
      </c>
      <c r="F13" s="2">
        <f t="shared" si="1"/>
        <v>3.4048788784999995</v>
      </c>
      <c r="G13" s="2">
        <f t="shared" si="2"/>
        <v>3.2256747269999995</v>
      </c>
      <c r="H13" s="2">
        <f t="shared" si="3"/>
        <v>3.0464705754999994</v>
      </c>
      <c r="I13" s="2">
        <f t="shared" si="4"/>
        <v>2.8672664239999994</v>
      </c>
    </row>
    <row r="14" spans="1:9" x14ac:dyDescent="0.25">
      <c r="A14">
        <v>12</v>
      </c>
      <c r="B14" t="s">
        <v>11</v>
      </c>
      <c r="C14" s="1">
        <f t="shared" si="5"/>
        <v>35.790770500000001</v>
      </c>
      <c r="D14" s="3">
        <v>0.90085000000000004</v>
      </c>
      <c r="E14" s="2">
        <f t="shared" si="0"/>
        <v>3.57907705</v>
      </c>
      <c r="F14" s="2">
        <f t="shared" si="1"/>
        <v>3.4001231975000001</v>
      </c>
      <c r="G14" s="2">
        <f t="shared" si="2"/>
        <v>3.2211693450000003</v>
      </c>
      <c r="H14" s="2">
        <f t="shared" si="3"/>
        <v>3.0422154925</v>
      </c>
      <c r="I14" s="2">
        <f t="shared" si="4"/>
        <v>2.8632616400000002</v>
      </c>
    </row>
    <row r="15" spans="1:9" x14ac:dyDescent="0.25">
      <c r="A15">
        <v>13</v>
      </c>
      <c r="B15" t="s">
        <v>15</v>
      </c>
      <c r="C15" s="1">
        <f t="shared" si="5"/>
        <v>37.426454599999992</v>
      </c>
      <c r="D15" s="3">
        <v>0.94201999999999997</v>
      </c>
      <c r="E15" s="2">
        <f t="shared" si="0"/>
        <v>3.7426454599999994</v>
      </c>
      <c r="F15" s="2">
        <f t="shared" si="1"/>
        <v>3.5555131869999994</v>
      </c>
      <c r="G15" s="2">
        <f t="shared" si="2"/>
        <v>3.3683809139999994</v>
      </c>
      <c r="H15" s="2">
        <f t="shared" si="3"/>
        <v>3.1812486409999994</v>
      </c>
      <c r="I15" s="2">
        <f t="shared" si="4"/>
        <v>2.9941163679999994</v>
      </c>
    </row>
    <row r="16" spans="1:9" x14ac:dyDescent="0.25">
      <c r="A16">
        <v>14</v>
      </c>
      <c r="B16" t="s">
        <v>16</v>
      </c>
      <c r="C16" s="1">
        <f t="shared" si="5"/>
        <v>36.923075499999996</v>
      </c>
      <c r="D16" s="3">
        <v>0.92935000000000001</v>
      </c>
      <c r="E16" s="2">
        <f t="shared" si="0"/>
        <v>3.6923075499999998</v>
      </c>
      <c r="F16" s="2">
        <f t="shared" si="1"/>
        <v>3.5076921724999996</v>
      </c>
      <c r="G16" s="2">
        <f t="shared" si="2"/>
        <v>3.3230767949999995</v>
      </c>
      <c r="H16" s="2">
        <f t="shared" si="3"/>
        <v>3.1384614174999999</v>
      </c>
      <c r="I16" s="2">
        <f t="shared" si="4"/>
        <v>2.9538460399999997</v>
      </c>
    </row>
    <row r="17" spans="1:9" x14ac:dyDescent="0.25">
      <c r="A17">
        <v>15</v>
      </c>
      <c r="B17" t="s">
        <v>17</v>
      </c>
      <c r="C17" s="1">
        <f t="shared" si="5"/>
        <v>37.077227899999997</v>
      </c>
      <c r="D17" s="3">
        <v>0.93323</v>
      </c>
      <c r="E17" s="2">
        <f t="shared" si="0"/>
        <v>3.7077227899999996</v>
      </c>
      <c r="F17" s="2">
        <f t="shared" si="1"/>
        <v>3.5223366504999998</v>
      </c>
      <c r="G17" s="2">
        <f t="shared" si="2"/>
        <v>3.336950511</v>
      </c>
      <c r="H17" s="2">
        <f t="shared" si="3"/>
        <v>3.1515643714999997</v>
      </c>
      <c r="I17" s="2">
        <f t="shared" si="4"/>
        <v>2.9661782319999999</v>
      </c>
    </row>
    <row r="18" spans="1:9" x14ac:dyDescent="0.25">
      <c r="A18">
        <v>16</v>
      </c>
      <c r="B18" t="s">
        <v>18</v>
      </c>
      <c r="C18" s="1">
        <f t="shared" si="5"/>
        <v>37.675561699999996</v>
      </c>
      <c r="D18" s="3">
        <v>0.94828999999999997</v>
      </c>
      <c r="E18" s="2">
        <f t="shared" si="0"/>
        <v>3.7675561699999998</v>
      </c>
      <c r="F18" s="2">
        <f t="shared" si="1"/>
        <v>3.5791783614999995</v>
      </c>
      <c r="G18" s="2">
        <f t="shared" si="2"/>
        <v>3.3908005529999992</v>
      </c>
      <c r="H18" s="2">
        <f t="shared" si="3"/>
        <v>3.2024227444999993</v>
      </c>
      <c r="I18" s="2">
        <f t="shared" si="4"/>
        <v>3.0140449359999995</v>
      </c>
    </row>
    <row r="19" spans="1:9" x14ac:dyDescent="0.25">
      <c r="A19">
        <v>17</v>
      </c>
      <c r="B19" t="s">
        <v>19</v>
      </c>
      <c r="C19" s="1">
        <f t="shared" si="5"/>
        <v>37.675561699999996</v>
      </c>
      <c r="D19" s="3">
        <v>0.94828999999999997</v>
      </c>
      <c r="E19" s="2">
        <f t="shared" si="0"/>
        <v>3.7675561699999998</v>
      </c>
      <c r="F19" s="2">
        <f t="shared" si="1"/>
        <v>3.5791783614999995</v>
      </c>
      <c r="G19" s="2">
        <f t="shared" si="2"/>
        <v>3.3908005529999992</v>
      </c>
      <c r="H19" s="2">
        <f t="shared" si="3"/>
        <v>3.2024227444999993</v>
      </c>
      <c r="I19" s="2">
        <f t="shared" si="4"/>
        <v>3.0140449359999995</v>
      </c>
    </row>
    <row r="20" spans="1:9" x14ac:dyDescent="0.25">
      <c r="A20">
        <v>18</v>
      </c>
      <c r="B20" t="s">
        <v>20</v>
      </c>
      <c r="C20" s="1">
        <f t="shared" si="5"/>
        <v>38.453475099999999</v>
      </c>
      <c r="D20" s="3">
        <v>0.96787000000000001</v>
      </c>
      <c r="E20" s="2">
        <f t="shared" si="0"/>
        <v>3.8453475099999999</v>
      </c>
      <c r="F20" s="2">
        <f t="shared" si="1"/>
        <v>3.6530801345000001</v>
      </c>
      <c r="G20" s="2">
        <f t="shared" si="2"/>
        <v>3.460812759</v>
      </c>
      <c r="H20" s="2">
        <f t="shared" si="3"/>
        <v>3.2685453835000002</v>
      </c>
      <c r="I20" s="2">
        <f t="shared" si="4"/>
        <v>3.0762780080000001</v>
      </c>
    </row>
    <row r="21" spans="1:9" x14ac:dyDescent="0.25">
      <c r="A21">
        <v>19</v>
      </c>
      <c r="B21" t="s">
        <v>21</v>
      </c>
      <c r="C21" s="1">
        <f t="shared" si="5"/>
        <v>37.293359099999996</v>
      </c>
      <c r="D21" s="3">
        <v>0.93867</v>
      </c>
      <c r="E21" s="2">
        <f t="shared" si="0"/>
        <v>3.7293359099999996</v>
      </c>
      <c r="F21" s="2">
        <f t="shared" si="1"/>
        <v>3.5428691144999997</v>
      </c>
      <c r="G21" s="2">
        <f t="shared" si="2"/>
        <v>3.3564023189999994</v>
      </c>
      <c r="H21" s="2">
        <f t="shared" si="3"/>
        <v>3.1699355234999995</v>
      </c>
      <c r="I21" s="2">
        <f t="shared" si="4"/>
        <v>2.9834687279999996</v>
      </c>
    </row>
    <row r="22" spans="1:9" x14ac:dyDescent="0.25">
      <c r="A22">
        <v>20</v>
      </c>
      <c r="B22" t="s">
        <v>16</v>
      </c>
      <c r="C22" s="1">
        <f t="shared" si="5"/>
        <v>36.708533500000001</v>
      </c>
      <c r="D22" s="3">
        <v>0.92395000000000005</v>
      </c>
      <c r="E22" s="2">
        <f t="shared" si="0"/>
        <v>3.6708533500000002</v>
      </c>
      <c r="F22" s="2">
        <f t="shared" si="1"/>
        <v>3.4873106825</v>
      </c>
      <c r="G22" s="2">
        <f t="shared" si="2"/>
        <v>3.3037680150000002</v>
      </c>
      <c r="H22" s="2">
        <f t="shared" si="3"/>
        <v>3.1202253474999999</v>
      </c>
      <c r="I22" s="2">
        <f t="shared" si="4"/>
        <v>2.9366826800000001</v>
      </c>
    </row>
    <row r="23" spans="1:9" x14ac:dyDescent="0.25">
      <c r="A23">
        <v>21</v>
      </c>
      <c r="B23" t="s">
        <v>15</v>
      </c>
      <c r="C23" s="1">
        <f t="shared" si="5"/>
        <v>37.426454599999992</v>
      </c>
      <c r="D23" s="3">
        <v>0.94201999999999997</v>
      </c>
      <c r="E23" s="2">
        <f t="shared" si="0"/>
        <v>3.7426454599999994</v>
      </c>
      <c r="F23" s="2">
        <f t="shared" si="1"/>
        <v>3.5555131869999994</v>
      </c>
      <c r="G23" s="2">
        <f t="shared" si="2"/>
        <v>3.3683809139999994</v>
      </c>
      <c r="H23" s="2">
        <f t="shared" si="3"/>
        <v>3.1812486409999994</v>
      </c>
      <c r="I23" s="2">
        <f t="shared" si="4"/>
        <v>2.9941163679999994</v>
      </c>
    </row>
    <row r="24" spans="1:9" x14ac:dyDescent="0.25">
      <c r="A24">
        <v>22</v>
      </c>
      <c r="B24" t="s">
        <v>11</v>
      </c>
      <c r="C24" s="1">
        <f t="shared" si="5"/>
        <v>35.790770500000001</v>
      </c>
      <c r="D24" s="3">
        <v>0.90085000000000004</v>
      </c>
      <c r="E24" s="2">
        <f t="shared" si="0"/>
        <v>3.57907705</v>
      </c>
      <c r="F24" s="2">
        <f t="shared" si="1"/>
        <v>3.4001231975000001</v>
      </c>
      <c r="G24" s="2">
        <f t="shared" si="2"/>
        <v>3.2211693450000003</v>
      </c>
      <c r="H24" s="2">
        <f t="shared" si="3"/>
        <v>3.0422154925</v>
      </c>
      <c r="I24" s="2">
        <f t="shared" si="4"/>
        <v>2.8632616400000002</v>
      </c>
    </row>
    <row r="25" spans="1:9" x14ac:dyDescent="0.25">
      <c r="A25">
        <v>23</v>
      </c>
      <c r="B25" t="s">
        <v>10</v>
      </c>
      <c r="C25" s="1">
        <f t="shared" si="5"/>
        <v>35.840830299999993</v>
      </c>
      <c r="D25" s="3">
        <v>0.90210999999999997</v>
      </c>
      <c r="E25" s="2">
        <f t="shared" si="0"/>
        <v>3.5840830299999995</v>
      </c>
      <c r="F25" s="2">
        <f t="shared" si="1"/>
        <v>3.4048788784999995</v>
      </c>
      <c r="G25" s="2">
        <f t="shared" si="2"/>
        <v>3.2256747269999995</v>
      </c>
      <c r="H25" s="2">
        <f t="shared" si="3"/>
        <v>3.0464705754999994</v>
      </c>
      <c r="I25" s="2">
        <f t="shared" si="4"/>
        <v>2.8672664239999994</v>
      </c>
    </row>
    <row r="26" spans="1:9" x14ac:dyDescent="0.25">
      <c r="A26">
        <v>24</v>
      </c>
      <c r="B26" t="s">
        <v>7</v>
      </c>
      <c r="C26" s="1">
        <f t="shared" si="5"/>
        <v>34.484448100000002</v>
      </c>
      <c r="D26" s="3">
        <v>0.86797000000000002</v>
      </c>
      <c r="E26" s="2">
        <f t="shared" si="0"/>
        <v>3.4484448100000002</v>
      </c>
      <c r="F26" s="2">
        <f t="shared" si="1"/>
        <v>3.2760225695000003</v>
      </c>
      <c r="G26" s="2">
        <f t="shared" si="2"/>
        <v>3.1036003290000003</v>
      </c>
      <c r="H26" s="2">
        <f t="shared" si="3"/>
        <v>2.9311780885000003</v>
      </c>
      <c r="I26" s="2">
        <f t="shared" si="4"/>
        <v>2.7587558480000003</v>
      </c>
    </row>
    <row r="27" spans="1:9" x14ac:dyDescent="0.25">
      <c r="A27">
        <v>25</v>
      </c>
      <c r="B27" t="s">
        <v>8</v>
      </c>
      <c r="C27" s="1">
        <f t="shared" si="5"/>
        <v>35.591325900000001</v>
      </c>
      <c r="D27" s="3">
        <v>0.89583000000000002</v>
      </c>
      <c r="E27" s="2">
        <f t="shared" si="0"/>
        <v>3.5591325899999999</v>
      </c>
      <c r="F27" s="2">
        <f t="shared" si="1"/>
        <v>3.3811759605000002</v>
      </c>
      <c r="G27" s="2">
        <f t="shared" si="2"/>
        <v>3.2032193310000006</v>
      </c>
      <c r="H27" s="2">
        <f t="shared" si="3"/>
        <v>3.0252627015000004</v>
      </c>
      <c r="I27" s="2">
        <f t="shared" si="4"/>
        <v>2.8473060720000003</v>
      </c>
    </row>
    <row r="28" spans="1:9" x14ac:dyDescent="0.25">
      <c r="A28">
        <v>26</v>
      </c>
      <c r="B28" t="s">
        <v>9</v>
      </c>
      <c r="C28" s="1">
        <f t="shared" si="5"/>
        <v>35.930620099999999</v>
      </c>
      <c r="D28" s="3">
        <v>0.90437000000000001</v>
      </c>
      <c r="E28" s="2">
        <f t="shared" si="0"/>
        <v>3.5930620099999997</v>
      </c>
      <c r="F28" s="2">
        <f t="shared" si="1"/>
        <v>3.4134089094999998</v>
      </c>
      <c r="G28" s="2">
        <f t="shared" si="2"/>
        <v>3.2337558089999998</v>
      </c>
      <c r="H28" s="2">
        <f t="shared" si="3"/>
        <v>3.0541027084999999</v>
      </c>
      <c r="I28" s="2">
        <f t="shared" si="4"/>
        <v>2.8744496079999999</v>
      </c>
    </row>
    <row r="29" spans="1:9" x14ac:dyDescent="0.25">
      <c r="A29">
        <v>27</v>
      </c>
      <c r="B29" t="s">
        <v>6</v>
      </c>
      <c r="C29" s="1">
        <f t="shared" si="5"/>
        <v>34.763749999999995</v>
      </c>
      <c r="D29" s="3">
        <v>0.875</v>
      </c>
      <c r="E29" s="2">
        <f t="shared" si="0"/>
        <v>3.4763749999999995</v>
      </c>
      <c r="F29" s="2">
        <f t="shared" si="1"/>
        <v>3.3025562499999994</v>
      </c>
      <c r="G29" s="2">
        <f t="shared" si="2"/>
        <v>3.1287374999999993</v>
      </c>
      <c r="H29" s="2">
        <f t="shared" si="3"/>
        <v>2.9549187499999996</v>
      </c>
      <c r="I29" s="2">
        <f t="shared" si="4"/>
        <v>2.7810999999999995</v>
      </c>
    </row>
    <row r="30" spans="1:9" x14ac:dyDescent="0.25">
      <c r="A30">
        <v>28</v>
      </c>
      <c r="B30" t="s">
        <v>4</v>
      </c>
      <c r="C30" s="1">
        <f t="shared" si="5"/>
        <v>35.3322863</v>
      </c>
      <c r="D30" s="3">
        <v>0.88931000000000004</v>
      </c>
      <c r="E30" s="2">
        <f t="shared" si="0"/>
        <v>3.53322863</v>
      </c>
      <c r="F30" s="2">
        <f t="shared" si="1"/>
        <v>3.3565671985000001</v>
      </c>
      <c r="G30" s="2">
        <f t="shared" si="2"/>
        <v>3.1799057669999997</v>
      </c>
      <c r="H30" s="2">
        <f t="shared" si="3"/>
        <v>3.0032443354999998</v>
      </c>
      <c r="I30" s="2">
        <f t="shared" si="4"/>
        <v>2.8265829039999999</v>
      </c>
    </row>
    <row r="31" spans="1:9" x14ac:dyDescent="0.25">
      <c r="A31">
        <v>29</v>
      </c>
      <c r="B31" t="s">
        <v>5</v>
      </c>
      <c r="C31" s="1">
        <f t="shared" si="5"/>
        <v>34.8535398</v>
      </c>
      <c r="D31" s="3">
        <v>0.87726000000000004</v>
      </c>
      <c r="E31" s="2">
        <f t="shared" si="0"/>
        <v>3.4853539800000002</v>
      </c>
      <c r="F31" s="2">
        <f t="shared" si="1"/>
        <v>3.3110862810000001</v>
      </c>
      <c r="G31" s="2">
        <f t="shared" si="2"/>
        <v>3.1368185820000001</v>
      </c>
      <c r="H31" s="2">
        <f t="shared" si="3"/>
        <v>2.962550883</v>
      </c>
      <c r="I31" s="2">
        <f t="shared" si="4"/>
        <v>2.788283184</v>
      </c>
    </row>
    <row r="32" spans="1:9" x14ac:dyDescent="0.25">
      <c r="A32">
        <v>30</v>
      </c>
      <c r="B32" t="s">
        <v>3</v>
      </c>
      <c r="C32" s="1">
        <f t="shared" si="5"/>
        <v>36.478894099999998</v>
      </c>
      <c r="D32" s="3">
        <v>0.91817000000000004</v>
      </c>
      <c r="E32" s="2">
        <f t="shared" si="0"/>
        <v>3.6478894099999999</v>
      </c>
      <c r="F32" s="2">
        <f t="shared" si="1"/>
        <v>3.4654949394999996</v>
      </c>
      <c r="G32" s="2">
        <f t="shared" si="2"/>
        <v>3.2831004689999999</v>
      </c>
      <c r="H32" s="2">
        <f t="shared" si="3"/>
        <v>3.1007059984999996</v>
      </c>
      <c r="I32" s="2">
        <f t="shared" si="4"/>
        <v>2.9183115279999998</v>
      </c>
    </row>
    <row r="33" spans="1:9" x14ac:dyDescent="0.25">
      <c r="A33">
        <v>31</v>
      </c>
      <c r="B33" t="s">
        <v>2</v>
      </c>
      <c r="C33" s="1">
        <f t="shared" si="5"/>
        <v>37.186882699999998</v>
      </c>
      <c r="D33" s="3">
        <v>0.93598999999999999</v>
      </c>
      <c r="E33" s="2">
        <f t="shared" si="0"/>
        <v>3.7186882699999999</v>
      </c>
      <c r="F33" s="2">
        <f t="shared" si="1"/>
        <v>3.5327538564999994</v>
      </c>
      <c r="G33" s="2">
        <f t="shared" si="2"/>
        <v>3.3468194429999998</v>
      </c>
      <c r="H33" s="2">
        <f t="shared" si="3"/>
        <v>3.1608850294999997</v>
      </c>
      <c r="I33" s="2">
        <f t="shared" si="4"/>
        <v>2.9749506159999997</v>
      </c>
    </row>
    <row r="34" spans="1:9" x14ac:dyDescent="0.25">
      <c r="A34">
        <v>32</v>
      </c>
      <c r="B34" t="s">
        <v>1</v>
      </c>
      <c r="C34" s="1">
        <f t="shared" si="5"/>
        <v>38.283828</v>
      </c>
      <c r="D34" s="3">
        <v>0.96360000000000001</v>
      </c>
      <c r="E34" s="2">
        <f t="shared" si="0"/>
        <v>3.8283828</v>
      </c>
      <c r="F34" s="2">
        <f t="shared" si="1"/>
        <v>3.6369636599999997</v>
      </c>
      <c r="G34" s="2">
        <f t="shared" si="2"/>
        <v>3.4455445199999999</v>
      </c>
      <c r="H34" s="2">
        <f t="shared" si="3"/>
        <v>3.2541253799999996</v>
      </c>
      <c r="I34" s="2">
        <f t="shared" si="4"/>
        <v>3.0627062399999998</v>
      </c>
    </row>
    <row r="35" spans="1:9" x14ac:dyDescent="0.25">
      <c r="A35">
        <v>33</v>
      </c>
      <c r="B35" t="s">
        <v>0</v>
      </c>
      <c r="C35" s="1">
        <f t="shared" si="5"/>
        <v>39.729999999999997</v>
      </c>
      <c r="D35" s="3">
        <v>1</v>
      </c>
      <c r="E35" s="2">
        <f t="shared" si="0"/>
        <v>3.9729999999999999</v>
      </c>
      <c r="F35" s="2">
        <f t="shared" si="1"/>
        <v>3.7743500000000001</v>
      </c>
      <c r="G35" s="2">
        <f t="shared" si="2"/>
        <v>3.5756999999999999</v>
      </c>
      <c r="H35" s="2">
        <f t="shared" si="3"/>
        <v>3.3770499999999997</v>
      </c>
      <c r="I35" s="2">
        <f t="shared" si="4"/>
        <v>3.1783999999999999</v>
      </c>
    </row>
    <row r="36" spans="1:9" x14ac:dyDescent="0.25">
      <c r="A36">
        <v>34</v>
      </c>
      <c r="B36" t="s">
        <v>28</v>
      </c>
      <c r="C36" s="1">
        <f t="shared" si="5"/>
        <v>36.329509299999998</v>
      </c>
      <c r="D36" s="3">
        <v>0.91440999999999995</v>
      </c>
      <c r="E36" s="2">
        <f t="shared" si="0"/>
        <v>3.6329509299999998</v>
      </c>
      <c r="F36" s="2">
        <f t="shared" si="1"/>
        <v>3.4513033834999995</v>
      </c>
      <c r="G36" s="2">
        <f t="shared" si="2"/>
        <v>3.2696558369999997</v>
      </c>
      <c r="H36" s="2">
        <f t="shared" si="3"/>
        <v>3.0880082904999995</v>
      </c>
      <c r="I36" s="2">
        <f t="shared" si="4"/>
        <v>2.9063607439999997</v>
      </c>
    </row>
    <row r="37" spans="1:9" x14ac:dyDescent="0.25">
      <c r="A37">
        <v>35</v>
      </c>
      <c r="B37" t="s">
        <v>12</v>
      </c>
      <c r="C37" s="1">
        <f t="shared" si="5"/>
        <v>36.548818900000001</v>
      </c>
      <c r="D37" s="3">
        <v>0.91993000000000003</v>
      </c>
      <c r="E37" s="2">
        <f t="shared" ref="E37:E59" si="6">C37/10</f>
        <v>3.65488189</v>
      </c>
      <c r="F37" s="2">
        <f t="shared" si="1"/>
        <v>3.4721377955000001</v>
      </c>
      <c r="G37" s="2">
        <f t="shared" si="2"/>
        <v>3.2893937010000003</v>
      </c>
      <c r="H37" s="2">
        <f t="shared" si="3"/>
        <v>3.1066496065</v>
      </c>
      <c r="I37" s="2">
        <f t="shared" si="4"/>
        <v>2.9239055120000002</v>
      </c>
    </row>
    <row r="38" spans="1:9" x14ac:dyDescent="0.25">
      <c r="A38">
        <v>36</v>
      </c>
      <c r="B38" t="s">
        <v>13</v>
      </c>
      <c r="C38" s="1">
        <f t="shared" si="5"/>
        <v>36.977505599999994</v>
      </c>
      <c r="D38" s="3">
        <v>0.93071999999999999</v>
      </c>
      <c r="E38" s="2">
        <f t="shared" si="6"/>
        <v>3.6977505599999994</v>
      </c>
      <c r="F38" s="2">
        <f t="shared" si="1"/>
        <v>3.5128630319999994</v>
      </c>
      <c r="G38" s="2">
        <f t="shared" si="2"/>
        <v>3.3279755039999994</v>
      </c>
      <c r="H38" s="2">
        <f t="shared" si="3"/>
        <v>3.1430879759999995</v>
      </c>
      <c r="I38" s="2">
        <f t="shared" si="4"/>
        <v>2.9582004479999995</v>
      </c>
    </row>
    <row r="39" spans="1:9" x14ac:dyDescent="0.25">
      <c r="A39">
        <v>37</v>
      </c>
      <c r="B39" t="s">
        <v>29</v>
      </c>
      <c r="C39" s="1">
        <f t="shared" si="5"/>
        <v>37.675561699999996</v>
      </c>
      <c r="D39" s="3">
        <v>0.94828999999999997</v>
      </c>
      <c r="E39" s="2">
        <f t="shared" si="6"/>
        <v>3.7675561699999998</v>
      </c>
      <c r="F39" s="2">
        <f t="shared" si="1"/>
        <v>3.5791783614999995</v>
      </c>
      <c r="G39" s="2">
        <f t="shared" si="2"/>
        <v>3.3908005529999992</v>
      </c>
      <c r="H39" s="2">
        <f t="shared" si="3"/>
        <v>3.2024227444999993</v>
      </c>
      <c r="I39" s="2">
        <f t="shared" si="4"/>
        <v>3.0140449359999995</v>
      </c>
    </row>
    <row r="40" spans="1:9" x14ac:dyDescent="0.25">
      <c r="A40">
        <v>38</v>
      </c>
      <c r="B40" t="s">
        <v>30</v>
      </c>
      <c r="C40" s="1">
        <f t="shared" si="5"/>
        <v>36.050207399999998</v>
      </c>
      <c r="D40" s="3">
        <v>0.90737999999999996</v>
      </c>
      <c r="E40" s="2">
        <f t="shared" si="6"/>
        <v>3.6050207399999996</v>
      </c>
      <c r="F40" s="2">
        <f t="shared" si="1"/>
        <v>3.4247697029999999</v>
      </c>
      <c r="G40" s="2">
        <f t="shared" si="2"/>
        <v>3.2445186660000003</v>
      </c>
      <c r="H40" s="2">
        <f t="shared" si="3"/>
        <v>3.0642676290000002</v>
      </c>
      <c r="I40" s="2">
        <f t="shared" si="4"/>
        <v>2.884016592</v>
      </c>
    </row>
    <row r="41" spans="1:9" x14ac:dyDescent="0.25">
      <c r="A41">
        <v>39</v>
      </c>
      <c r="B41" t="s">
        <v>31</v>
      </c>
      <c r="C41" s="1">
        <f t="shared" si="5"/>
        <v>36.249651999999998</v>
      </c>
      <c r="D41" s="3">
        <v>0.91239999999999999</v>
      </c>
      <c r="E41" s="2">
        <f t="shared" si="6"/>
        <v>3.6249651999999997</v>
      </c>
      <c r="F41" s="2">
        <f t="shared" si="1"/>
        <v>3.4437169399999998</v>
      </c>
      <c r="G41" s="2">
        <f t="shared" si="2"/>
        <v>3.26246868</v>
      </c>
      <c r="H41" s="2">
        <f t="shared" si="3"/>
        <v>3.0812204199999997</v>
      </c>
      <c r="I41" s="2">
        <f t="shared" si="4"/>
        <v>2.8999721599999999</v>
      </c>
    </row>
    <row r="42" spans="1:9" x14ac:dyDescent="0.25">
      <c r="A42">
        <v>40</v>
      </c>
      <c r="B42" t="s">
        <v>8</v>
      </c>
      <c r="C42" s="1">
        <f t="shared" si="5"/>
        <v>35.591325900000001</v>
      </c>
      <c r="D42" s="3">
        <v>0.89583000000000002</v>
      </c>
      <c r="E42" s="2">
        <f t="shared" si="6"/>
        <v>3.5591325899999999</v>
      </c>
      <c r="F42" s="2">
        <f t="shared" si="1"/>
        <v>3.3811759605000002</v>
      </c>
      <c r="G42" s="2">
        <f t="shared" si="2"/>
        <v>3.2032193310000006</v>
      </c>
      <c r="H42" s="2">
        <f t="shared" si="3"/>
        <v>3.0252627015000004</v>
      </c>
      <c r="I42" s="2">
        <f t="shared" si="4"/>
        <v>2.8473060720000003</v>
      </c>
    </row>
    <row r="43" spans="1:9" x14ac:dyDescent="0.25">
      <c r="D43" s="3" t="e">
        <f t="shared" ref="D43:D59" si="7">$C$3/C43</f>
        <v>#DIV/0!</v>
      </c>
      <c r="E43" s="2">
        <f t="shared" si="6"/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2">
        <f t="shared" si="4"/>
        <v>0</v>
      </c>
    </row>
    <row r="44" spans="1:9" x14ac:dyDescent="0.25">
      <c r="D44" s="3" t="e">
        <f t="shared" si="7"/>
        <v>#DIV/0!</v>
      </c>
      <c r="E44" s="2">
        <f t="shared" si="6"/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2">
        <f t="shared" si="4"/>
        <v>0</v>
      </c>
    </row>
    <row r="45" spans="1:9" x14ac:dyDescent="0.25">
      <c r="D45" s="3" t="e">
        <f t="shared" si="7"/>
        <v>#DIV/0!</v>
      </c>
      <c r="E45" s="2">
        <f t="shared" si="6"/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2">
        <f t="shared" si="4"/>
        <v>0</v>
      </c>
    </row>
    <row r="46" spans="1:9" x14ac:dyDescent="0.25">
      <c r="D46" s="3" t="e">
        <f t="shared" si="7"/>
        <v>#DIV/0!</v>
      </c>
      <c r="E46" s="2">
        <f t="shared" si="6"/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2">
        <f t="shared" si="4"/>
        <v>0</v>
      </c>
    </row>
    <row r="47" spans="1:9" x14ac:dyDescent="0.25">
      <c r="D47" s="3" t="e">
        <f t="shared" si="7"/>
        <v>#DIV/0!</v>
      </c>
      <c r="E47" s="2">
        <f t="shared" si="6"/>
        <v>0</v>
      </c>
      <c r="F47" s="2">
        <f t="shared" si="1"/>
        <v>0</v>
      </c>
      <c r="G47" s="2">
        <f t="shared" si="2"/>
        <v>0</v>
      </c>
      <c r="H47" s="2">
        <f t="shared" si="3"/>
        <v>0</v>
      </c>
      <c r="I47" s="2">
        <f t="shared" si="4"/>
        <v>0</v>
      </c>
    </row>
    <row r="48" spans="1:9" x14ac:dyDescent="0.25">
      <c r="D48" s="3" t="e">
        <f t="shared" si="7"/>
        <v>#DIV/0!</v>
      </c>
      <c r="E48" s="2">
        <f t="shared" si="6"/>
        <v>0</v>
      </c>
      <c r="F48" s="2">
        <f t="shared" si="1"/>
        <v>0</v>
      </c>
      <c r="G48" s="2">
        <f t="shared" si="2"/>
        <v>0</v>
      </c>
      <c r="H48" s="2">
        <f t="shared" si="3"/>
        <v>0</v>
      </c>
      <c r="I48" s="2">
        <f t="shared" si="4"/>
        <v>0</v>
      </c>
    </row>
    <row r="49" spans="4:9" x14ac:dyDescent="0.25">
      <c r="D49" s="3" t="e">
        <f t="shared" si="7"/>
        <v>#DIV/0!</v>
      </c>
      <c r="E49" s="2">
        <f t="shared" si="6"/>
        <v>0</v>
      </c>
      <c r="F49" s="2">
        <f t="shared" si="1"/>
        <v>0</v>
      </c>
      <c r="G49" s="2">
        <f t="shared" si="2"/>
        <v>0</v>
      </c>
      <c r="H49" s="2">
        <f t="shared" si="3"/>
        <v>0</v>
      </c>
      <c r="I49" s="2">
        <f t="shared" si="4"/>
        <v>0</v>
      </c>
    </row>
    <row r="50" spans="4:9" x14ac:dyDescent="0.25">
      <c r="D50" s="3" t="e">
        <f t="shared" si="7"/>
        <v>#DIV/0!</v>
      </c>
      <c r="E50" s="2">
        <f t="shared" si="6"/>
        <v>0</v>
      </c>
      <c r="F50" s="2">
        <f t="shared" si="1"/>
        <v>0</v>
      </c>
      <c r="G50" s="2">
        <f t="shared" si="2"/>
        <v>0</v>
      </c>
      <c r="H50" s="2">
        <f t="shared" si="3"/>
        <v>0</v>
      </c>
      <c r="I50" s="2">
        <f t="shared" si="4"/>
        <v>0</v>
      </c>
    </row>
    <row r="51" spans="4:9" x14ac:dyDescent="0.25">
      <c r="D51" s="3" t="e">
        <f t="shared" si="7"/>
        <v>#DIV/0!</v>
      </c>
      <c r="E51" s="2">
        <f t="shared" si="6"/>
        <v>0</v>
      </c>
      <c r="F51" s="2">
        <f t="shared" si="1"/>
        <v>0</v>
      </c>
      <c r="G51" s="2">
        <f t="shared" si="2"/>
        <v>0</v>
      </c>
      <c r="H51" s="2">
        <f t="shared" si="3"/>
        <v>0</v>
      </c>
      <c r="I51" s="2">
        <f t="shared" si="4"/>
        <v>0</v>
      </c>
    </row>
    <row r="52" spans="4:9" x14ac:dyDescent="0.25">
      <c r="D52" s="3" t="e">
        <f t="shared" si="7"/>
        <v>#DIV/0!</v>
      </c>
      <c r="E52" s="2">
        <f t="shared" si="6"/>
        <v>0</v>
      </c>
      <c r="F52" s="2">
        <f t="shared" si="1"/>
        <v>0</v>
      </c>
      <c r="G52" s="2">
        <f t="shared" si="2"/>
        <v>0</v>
      </c>
      <c r="H52" s="2">
        <f t="shared" si="3"/>
        <v>0</v>
      </c>
      <c r="I52" s="2">
        <f t="shared" si="4"/>
        <v>0</v>
      </c>
    </row>
    <row r="53" spans="4:9" x14ac:dyDescent="0.25">
      <c r="D53" s="3" t="e">
        <f t="shared" si="7"/>
        <v>#DIV/0!</v>
      </c>
      <c r="E53" s="2">
        <f t="shared" si="6"/>
        <v>0</v>
      </c>
      <c r="F53" s="2">
        <f t="shared" si="1"/>
        <v>0</v>
      </c>
      <c r="G53" s="2">
        <f t="shared" si="2"/>
        <v>0</v>
      </c>
      <c r="H53" s="2">
        <f t="shared" si="3"/>
        <v>0</v>
      </c>
      <c r="I53" s="2">
        <f t="shared" si="4"/>
        <v>0</v>
      </c>
    </row>
    <row r="54" spans="4:9" x14ac:dyDescent="0.25">
      <c r="D54" s="3" t="e">
        <f t="shared" si="7"/>
        <v>#DIV/0!</v>
      </c>
      <c r="E54" s="2">
        <f t="shared" si="6"/>
        <v>0</v>
      </c>
      <c r="F54" s="2">
        <f t="shared" si="1"/>
        <v>0</v>
      </c>
      <c r="G54" s="2">
        <f t="shared" si="2"/>
        <v>0</v>
      </c>
      <c r="H54" s="2">
        <f t="shared" si="3"/>
        <v>0</v>
      </c>
      <c r="I54" s="2">
        <f t="shared" si="4"/>
        <v>0</v>
      </c>
    </row>
    <row r="55" spans="4:9" x14ac:dyDescent="0.25">
      <c r="D55" s="3" t="e">
        <f t="shared" si="7"/>
        <v>#DIV/0!</v>
      </c>
      <c r="E55" s="2">
        <f t="shared" si="6"/>
        <v>0</v>
      </c>
      <c r="F55" s="2">
        <f t="shared" si="1"/>
        <v>0</v>
      </c>
      <c r="G55" s="2">
        <f t="shared" si="2"/>
        <v>0</v>
      </c>
      <c r="H55" s="2">
        <f t="shared" si="3"/>
        <v>0</v>
      </c>
      <c r="I55" s="2">
        <f t="shared" si="4"/>
        <v>0</v>
      </c>
    </row>
    <row r="56" spans="4:9" x14ac:dyDescent="0.25">
      <c r="D56" s="3" t="e">
        <f t="shared" si="7"/>
        <v>#DIV/0!</v>
      </c>
      <c r="E56" s="2">
        <f t="shared" si="6"/>
        <v>0</v>
      </c>
      <c r="F56" s="2">
        <f t="shared" si="1"/>
        <v>0</v>
      </c>
      <c r="G56" s="2">
        <f t="shared" si="2"/>
        <v>0</v>
      </c>
      <c r="H56" s="2">
        <f t="shared" si="3"/>
        <v>0</v>
      </c>
      <c r="I56" s="2">
        <f t="shared" si="4"/>
        <v>0</v>
      </c>
    </row>
    <row r="57" spans="4:9" x14ac:dyDescent="0.25">
      <c r="D57" s="3" t="e">
        <f t="shared" si="7"/>
        <v>#DIV/0!</v>
      </c>
      <c r="E57" s="2">
        <f t="shared" si="6"/>
        <v>0</v>
      </c>
      <c r="F57" s="2">
        <f t="shared" si="1"/>
        <v>0</v>
      </c>
      <c r="G57" s="2">
        <f t="shared" si="2"/>
        <v>0</v>
      </c>
      <c r="H57" s="2">
        <f t="shared" si="3"/>
        <v>0</v>
      </c>
      <c r="I57" s="2">
        <f t="shared" si="4"/>
        <v>0</v>
      </c>
    </row>
    <row r="58" spans="4:9" x14ac:dyDescent="0.25">
      <c r="D58" s="3" t="e">
        <f t="shared" si="7"/>
        <v>#DIV/0!</v>
      </c>
      <c r="E58" s="2">
        <f t="shared" si="6"/>
        <v>0</v>
      </c>
      <c r="F58" s="2">
        <f t="shared" si="1"/>
        <v>0</v>
      </c>
      <c r="G58" s="2">
        <f t="shared" si="2"/>
        <v>0</v>
      </c>
      <c r="H58" s="2">
        <f t="shared" si="3"/>
        <v>0</v>
      </c>
      <c r="I58" s="2">
        <f t="shared" si="4"/>
        <v>0</v>
      </c>
    </row>
    <row r="59" spans="4:9" x14ac:dyDescent="0.25">
      <c r="D59" s="3" t="e">
        <f t="shared" si="7"/>
        <v>#DIV/0!</v>
      </c>
      <c r="E59" s="2">
        <f t="shared" si="6"/>
        <v>0</v>
      </c>
      <c r="F59" s="2">
        <f t="shared" si="1"/>
        <v>0</v>
      </c>
      <c r="G59" s="2">
        <f t="shared" si="2"/>
        <v>0</v>
      </c>
      <c r="H59" s="2">
        <f t="shared" si="3"/>
        <v>0</v>
      </c>
      <c r="I59" s="2">
        <f t="shared" si="4"/>
        <v>0</v>
      </c>
    </row>
  </sheetData>
  <mergeCells count="1">
    <mergeCell ref="C1:E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Города бензин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Ипатов Максим Андреевич</dc:creator>
  <cp:lastModifiedBy>Музыкин М.А.</cp:lastModifiedBy>
  <cp:lastPrinted>2014-06-20T07:08:53Z</cp:lastPrinted>
  <dcterms:created xsi:type="dcterms:W3CDTF">2014-06-20T02:23:17Z</dcterms:created>
  <dcterms:modified xsi:type="dcterms:W3CDTF">2015-12-30T08:32:27Z</dcterms:modified>
</cp:coreProperties>
</file>