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G18" i="1"/>
  <c r="AD18" i="1"/>
  <c r="AC18" i="1"/>
  <c r="Z18" i="1"/>
  <c r="Y18" i="1"/>
  <c r="X18" i="1"/>
  <c r="W18" i="1"/>
  <c r="V18" i="1"/>
  <c r="U18" i="1"/>
  <c r="R18" i="1"/>
  <c r="Q18" i="1"/>
  <c r="P18" i="1"/>
  <c r="O18" i="1"/>
  <c r="N18" i="1"/>
  <c r="M18" i="1"/>
  <c r="J18" i="1"/>
  <c r="I18" i="1"/>
  <c r="H18" i="1"/>
  <c r="G18" i="1"/>
  <c r="F18" i="1"/>
  <c r="E18" i="1"/>
  <c r="AG15" i="1"/>
  <c r="AF15" i="1"/>
  <c r="AE15" i="1"/>
  <c r="AD15" i="1"/>
  <c r="AC15" i="1"/>
  <c r="AB15" i="1"/>
  <c r="Y15" i="1"/>
  <c r="X15" i="1"/>
  <c r="W15" i="1"/>
  <c r="AL15" i="1" s="1"/>
  <c r="AH15" i="1" s="1"/>
  <c r="AK15" i="1" s="1"/>
  <c r="V15" i="1"/>
  <c r="U15" i="1"/>
  <c r="T15" i="1"/>
  <c r="Q15" i="1"/>
  <c r="P15" i="1"/>
  <c r="O15" i="1"/>
  <c r="N15" i="1"/>
  <c r="M15" i="1"/>
  <c r="L15" i="1"/>
  <c r="I15" i="1"/>
  <c r="H15" i="1"/>
  <c r="G15" i="1"/>
  <c r="F15" i="1"/>
  <c r="E15" i="1"/>
  <c r="D15" i="1"/>
  <c r="AE12" i="1"/>
  <c r="AD12" i="1"/>
  <c r="C12" i="1"/>
  <c r="AA12" i="1"/>
  <c r="Z12" i="1"/>
  <c r="Y12" i="1"/>
  <c r="X12" i="1"/>
  <c r="W12" i="1"/>
  <c r="V12" i="1"/>
  <c r="S12" i="1"/>
  <c r="R12" i="1"/>
  <c r="Q12" i="1"/>
  <c r="P12" i="1"/>
  <c r="O12" i="1"/>
  <c r="N12" i="1"/>
  <c r="K12" i="1"/>
  <c r="J12" i="1"/>
  <c r="I12" i="1"/>
  <c r="H12" i="1"/>
  <c r="G12" i="1"/>
  <c r="F12" i="1"/>
  <c r="AE9" i="1"/>
  <c r="AD9" i="1"/>
  <c r="AC9" i="1"/>
  <c r="Z9" i="1"/>
  <c r="Y9" i="1"/>
  <c r="X9" i="1"/>
  <c r="W9" i="1"/>
  <c r="V9" i="1"/>
  <c r="U9" i="1"/>
  <c r="R9" i="1"/>
  <c r="Q9" i="1"/>
  <c r="P9" i="1"/>
  <c r="O9" i="1"/>
  <c r="N9" i="1"/>
  <c r="M9" i="1"/>
  <c r="J9" i="1"/>
  <c r="I9" i="1"/>
  <c r="H9" i="1"/>
  <c r="G9" i="1"/>
  <c r="F9" i="1"/>
  <c r="E9" i="1"/>
  <c r="AG6" i="1"/>
  <c r="AF6" i="1"/>
  <c r="AE6" i="1"/>
  <c r="AD6" i="1"/>
  <c r="AC6" i="1"/>
  <c r="AB6" i="1"/>
  <c r="Y6" i="1"/>
  <c r="X6" i="1"/>
  <c r="W6" i="1"/>
  <c r="V6" i="1"/>
  <c r="U6" i="1"/>
  <c r="T6" i="1"/>
  <c r="Z6" i="1"/>
  <c r="Q6" i="1"/>
  <c r="P6" i="1"/>
  <c r="O6" i="1"/>
  <c r="N6" i="1"/>
  <c r="M6" i="1"/>
  <c r="L6" i="1"/>
  <c r="D6" i="1"/>
  <c r="E6" i="1"/>
  <c r="F6" i="1"/>
  <c r="G6" i="1"/>
  <c r="H6" i="1"/>
  <c r="I6" i="1"/>
  <c r="AF3" i="1"/>
  <c r="AE3" i="1"/>
  <c r="AD3" i="1"/>
  <c r="AC3" i="1"/>
  <c r="AB3" i="1"/>
  <c r="AA3" i="1"/>
  <c r="Y3" i="1"/>
  <c r="X3" i="1"/>
  <c r="W3" i="1"/>
  <c r="V3" i="1"/>
  <c r="U3" i="1"/>
  <c r="T3" i="1"/>
  <c r="S3" i="1"/>
  <c r="Q3" i="1"/>
  <c r="P3" i="1"/>
  <c r="O3" i="1"/>
  <c r="N3" i="1"/>
  <c r="M3" i="1"/>
  <c r="L3" i="1"/>
  <c r="K3" i="1"/>
  <c r="AJ18" i="1"/>
  <c r="AI18" i="1"/>
  <c r="AF18" i="1"/>
  <c r="AE18" i="1"/>
  <c r="AB18" i="1"/>
  <c r="AA18" i="1"/>
  <c r="T18" i="1"/>
  <c r="S18" i="1"/>
  <c r="L18" i="1"/>
  <c r="K18" i="1"/>
  <c r="D18" i="1"/>
  <c r="C18" i="1"/>
  <c r="AJ15" i="1"/>
  <c r="AI15" i="1"/>
  <c r="AA15" i="1"/>
  <c r="Z15" i="1"/>
  <c r="S15" i="1"/>
  <c r="R15" i="1"/>
  <c r="K15" i="1"/>
  <c r="J15" i="1"/>
  <c r="C15" i="1"/>
  <c r="AJ12" i="1"/>
  <c r="AI12" i="1"/>
  <c r="AG12" i="1"/>
  <c r="AF12" i="1"/>
  <c r="AC12" i="1"/>
  <c r="AB12" i="1"/>
  <c r="U12" i="1"/>
  <c r="T12" i="1"/>
  <c r="M12" i="1"/>
  <c r="L12" i="1"/>
  <c r="E12" i="1"/>
  <c r="D12" i="1"/>
  <c r="AJ9" i="1"/>
  <c r="AI9" i="1"/>
  <c r="AG9" i="1"/>
  <c r="AF9" i="1"/>
  <c r="AB9" i="1"/>
  <c r="AA9" i="1"/>
  <c r="T9" i="1"/>
  <c r="S9" i="1"/>
  <c r="L9" i="1"/>
  <c r="K9" i="1"/>
  <c r="D9" i="1"/>
  <c r="C9" i="1"/>
  <c r="AJ6" i="1"/>
  <c r="AI6" i="1"/>
  <c r="AA6" i="1"/>
  <c r="S6" i="1"/>
  <c r="R6" i="1"/>
  <c r="K6" i="1"/>
  <c r="J6" i="1"/>
  <c r="C6" i="1"/>
  <c r="AJ3" i="1"/>
  <c r="AI3" i="1"/>
  <c r="AG3" i="1"/>
  <c r="Z3" i="1"/>
  <c r="R3" i="1"/>
  <c r="J3" i="1"/>
  <c r="I3" i="1"/>
  <c r="H3" i="1"/>
  <c r="G3" i="1"/>
  <c r="F3" i="1"/>
  <c r="E3" i="1"/>
  <c r="D3" i="1"/>
  <c r="C3" i="1"/>
  <c r="AL3" i="1" s="1"/>
  <c r="AH3" i="1" s="1"/>
  <c r="AK3" i="1" s="1"/>
  <c r="AL18" i="1" l="1"/>
  <c r="AH18" i="1" s="1"/>
  <c r="AK18" i="1" s="1"/>
  <c r="AL12" i="1"/>
  <c r="AH12" i="1" s="1"/>
  <c r="AK12" i="1" s="1"/>
  <c r="AL9" i="1"/>
  <c r="AH9" i="1" s="1"/>
  <c r="AK9" i="1" s="1"/>
  <c r="AL6" i="1"/>
  <c r="AH6" i="1" s="1"/>
  <c r="AK6" i="1" s="1"/>
</calcChain>
</file>

<file path=xl/sharedStrings.xml><?xml version="1.0" encoding="utf-8"?>
<sst xmlns="http://schemas.openxmlformats.org/spreadsheetml/2006/main" count="44" uniqueCount="16">
  <si>
    <t>ОПРР</t>
  </si>
  <si>
    <t>отработанные часы</t>
  </si>
  <si>
    <t>кол-во ночей</t>
  </si>
  <si>
    <t>норма</t>
  </si>
  <si>
    <t>недораб.</t>
  </si>
  <si>
    <t>вс</t>
  </si>
  <si>
    <t>пн</t>
  </si>
  <si>
    <t>вт</t>
  </si>
  <si>
    <t>ср</t>
  </si>
  <si>
    <t>чт</t>
  </si>
  <si>
    <t>пт</t>
  </si>
  <si>
    <t>сб</t>
  </si>
  <si>
    <t>перераб.</t>
  </si>
  <si>
    <t>отпуск</t>
  </si>
  <si>
    <t>ОПРР ночь</t>
  </si>
  <si>
    <t>ОПРР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</si>
</sst>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b/>
      <i/>
      <sz val="7"/>
      <color theme="1"/>
      <name val="Arial Cyr"/>
      <charset val="204"/>
    </font>
    <font>
      <sz val="8"/>
      <color theme="1"/>
      <name val="Arial Rounded MT Bold"/>
      <charset val="204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9"/>
      <color theme="1"/>
      <name val="Arial Cyr"/>
      <charset val="204"/>
    </font>
    <font>
      <b/>
      <i/>
      <sz val="8"/>
      <color theme="1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11"/>
      <color rgb="FF696A6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9" xfId="0" applyNumberFormat="1" applyFont="1" applyFill="1" applyBorder="1" applyAlignment="1" applyProtection="1">
      <alignment horizontal="center" vertical="center"/>
    </xf>
    <xf numFmtId="0" fontId="5" fillId="3" borderId="10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6" xfId="0" applyFont="1" applyBorder="1"/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4" borderId="18" xfId="0" applyNumberFormat="1" applyFont="1" applyFill="1" applyBorder="1" applyAlignment="1">
      <alignment horizontal="center" vertical="center" wrapText="1"/>
    </xf>
    <xf numFmtId="0" fontId="6" fillId="4" borderId="1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1" fillId="4" borderId="1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136"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strike val="0"/>
      </font>
    </dxf>
    <dxf>
      <font>
        <color theme="0" tint="-0.14996795556505021"/>
      </font>
    </dxf>
    <dxf>
      <font>
        <color theme="0"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tabSelected="1" workbookViewId="0">
      <selection activeCell="C21" sqref="C21"/>
    </sheetView>
  </sheetViews>
  <sheetFormatPr defaultRowHeight="15"/>
  <cols>
    <col min="3" max="3" width="8.140625" bestFit="1" customWidth="1"/>
    <col min="4" max="33" width="2.7109375" customWidth="1"/>
  </cols>
  <sheetData>
    <row r="1" spans="1:38" ht="15.75" thickTop="1">
      <c r="A1" s="1"/>
      <c r="B1" s="54">
        <v>1</v>
      </c>
      <c r="C1" s="2">
        <v>8</v>
      </c>
      <c r="D1" s="3">
        <v>8</v>
      </c>
      <c r="E1" s="3"/>
      <c r="F1" s="3"/>
      <c r="G1" s="3">
        <v>20</v>
      </c>
      <c r="H1" s="3">
        <v>20</v>
      </c>
      <c r="I1" s="3"/>
      <c r="J1" s="3"/>
      <c r="K1" s="3">
        <v>8</v>
      </c>
      <c r="L1" s="3">
        <v>8</v>
      </c>
      <c r="M1" s="3"/>
      <c r="N1" s="3"/>
      <c r="O1" s="3">
        <v>20</v>
      </c>
      <c r="P1" s="3">
        <v>20</v>
      </c>
      <c r="Q1" s="3"/>
      <c r="R1" s="3"/>
      <c r="S1" s="3">
        <v>8</v>
      </c>
      <c r="T1" s="3">
        <v>8</v>
      </c>
      <c r="U1" s="3"/>
      <c r="V1" s="3"/>
      <c r="W1" s="3">
        <v>20</v>
      </c>
      <c r="X1" s="3">
        <v>20</v>
      </c>
      <c r="Y1" s="3"/>
      <c r="Z1" s="3"/>
      <c r="AA1" s="3">
        <v>8</v>
      </c>
      <c r="AB1" s="3">
        <v>8</v>
      </c>
      <c r="AC1" s="3"/>
      <c r="AD1" s="3"/>
      <c r="AE1" s="3">
        <v>20</v>
      </c>
      <c r="AF1" s="3">
        <v>20</v>
      </c>
      <c r="AG1" s="4"/>
      <c r="AH1" s="45"/>
      <c r="AI1" s="5"/>
      <c r="AJ1" s="6"/>
      <c r="AK1" s="6"/>
      <c r="AL1" s="7"/>
    </row>
    <row r="2" spans="1:38">
      <c r="A2" s="8" t="s">
        <v>0</v>
      </c>
      <c r="B2" s="55"/>
      <c r="C2" s="9">
        <v>20</v>
      </c>
      <c r="D2" s="10">
        <v>20</v>
      </c>
      <c r="E2" s="10"/>
      <c r="F2" s="10"/>
      <c r="G2" s="10">
        <v>8</v>
      </c>
      <c r="H2" s="10">
        <v>8</v>
      </c>
      <c r="I2" s="10"/>
      <c r="J2" s="10"/>
      <c r="K2" s="10">
        <v>20</v>
      </c>
      <c r="L2" s="10">
        <v>20</v>
      </c>
      <c r="M2" s="10"/>
      <c r="N2" s="10"/>
      <c r="O2" s="10">
        <v>8</v>
      </c>
      <c r="P2" s="10">
        <v>8</v>
      </c>
      <c r="Q2" s="10"/>
      <c r="R2" s="10"/>
      <c r="S2" s="10">
        <v>20</v>
      </c>
      <c r="T2" s="10">
        <v>20</v>
      </c>
      <c r="U2" s="10"/>
      <c r="V2" s="10"/>
      <c r="W2" s="10">
        <v>8</v>
      </c>
      <c r="X2" s="10">
        <v>8</v>
      </c>
      <c r="Y2" s="10"/>
      <c r="Z2" s="10"/>
      <c r="AA2" s="10">
        <v>20</v>
      </c>
      <c r="AB2" s="10">
        <v>20</v>
      </c>
      <c r="AC2" s="10"/>
      <c r="AD2" s="10"/>
      <c r="AE2" s="10">
        <v>8</v>
      </c>
      <c r="AF2" s="10">
        <v>8</v>
      </c>
      <c r="AG2" s="11"/>
      <c r="AH2" s="46"/>
      <c r="AI2" s="12"/>
      <c r="AJ2" s="13"/>
      <c r="AK2" s="13"/>
      <c r="AL2" s="14"/>
    </row>
    <row r="3" spans="1:38">
      <c r="A3" s="8"/>
      <c r="B3" s="55"/>
      <c r="C3" s="15">
        <f xml:space="preserve"> IF(C1="о","о",IF(C1&gt;0,ABS(C2-C1)-1,0))</f>
        <v>11</v>
      </c>
      <c r="D3" s="16">
        <f t="shared" ref="D3:AG3" si="0" xml:space="preserve"> IF(D1="о","о",IF(D1&gt;0,ABS(D2-D1)-1,0))</f>
        <v>11</v>
      </c>
      <c r="E3" s="16">
        <f t="shared" si="0"/>
        <v>0</v>
      </c>
      <c r="F3" s="16">
        <f t="shared" si="0"/>
        <v>0</v>
      </c>
      <c r="G3" s="16">
        <f t="shared" si="0"/>
        <v>11</v>
      </c>
      <c r="H3" s="16">
        <f t="shared" si="0"/>
        <v>11</v>
      </c>
      <c r="I3" s="16">
        <f t="shared" si="0"/>
        <v>0</v>
      </c>
      <c r="J3" s="16">
        <f t="shared" si="0"/>
        <v>0</v>
      </c>
      <c r="K3" s="16">
        <f xml:space="preserve"> IF(K1="о","о",IF(K1&gt;0,ABS(K2-K1)-1,0))</f>
        <v>11</v>
      </c>
      <c r="L3" s="16">
        <f t="shared" ref="L3:Q3" si="1" xml:space="preserve"> IF(L1="о","о",IF(L1&gt;0,ABS(L2-L1)-1,0))</f>
        <v>11</v>
      </c>
      <c r="M3" s="16">
        <f t="shared" si="1"/>
        <v>0</v>
      </c>
      <c r="N3" s="16">
        <f t="shared" si="1"/>
        <v>0</v>
      </c>
      <c r="O3" s="16">
        <f t="shared" si="1"/>
        <v>11</v>
      </c>
      <c r="P3" s="16">
        <f t="shared" si="1"/>
        <v>11</v>
      </c>
      <c r="Q3" s="16">
        <f t="shared" si="1"/>
        <v>0</v>
      </c>
      <c r="R3" s="16">
        <f t="shared" si="0"/>
        <v>0</v>
      </c>
      <c r="S3" s="16">
        <f xml:space="preserve"> IF(S1="о","о",IF(S1&gt;0,ABS(S2-S1)-1,0))</f>
        <v>11</v>
      </c>
      <c r="T3" s="16">
        <f t="shared" ref="T3:Y3" si="2" xml:space="preserve"> IF(T1="о","о",IF(T1&gt;0,ABS(T2-T1)-1,0))</f>
        <v>11</v>
      </c>
      <c r="U3" s="16">
        <f t="shared" si="2"/>
        <v>0</v>
      </c>
      <c r="V3" s="16">
        <f t="shared" si="2"/>
        <v>0</v>
      </c>
      <c r="W3" s="16">
        <f t="shared" si="2"/>
        <v>11</v>
      </c>
      <c r="X3" s="16">
        <f t="shared" si="2"/>
        <v>11</v>
      </c>
      <c r="Y3" s="16">
        <f t="shared" si="2"/>
        <v>0</v>
      </c>
      <c r="Z3" s="16">
        <f t="shared" si="0"/>
        <v>0</v>
      </c>
      <c r="AA3" s="16">
        <f xml:space="preserve"> IF(AA1="о","о",IF(AA1&gt;0,ABS(AA2-AA1)-1,0))</f>
        <v>11</v>
      </c>
      <c r="AB3" s="16">
        <f t="shared" ref="AB3:AF3" si="3" xml:space="preserve"> IF(AB1="о","о",IF(AB1&gt;0,ABS(AB2-AB1)-1,0))</f>
        <v>11</v>
      </c>
      <c r="AC3" s="16">
        <f t="shared" si="3"/>
        <v>0</v>
      </c>
      <c r="AD3" s="16">
        <f t="shared" si="3"/>
        <v>0</v>
      </c>
      <c r="AE3" s="16">
        <f t="shared" si="3"/>
        <v>11</v>
      </c>
      <c r="AF3" s="16">
        <f t="shared" si="3"/>
        <v>11</v>
      </c>
      <c r="AG3" s="17">
        <f t="shared" si="0"/>
        <v>0</v>
      </c>
      <c r="AH3" s="47">
        <f>SUM(C3:AG3)+(AL3*4.5)</f>
        <v>176</v>
      </c>
      <c r="AI3" s="18">
        <f>COUNTIF(C1:AG1,"&gt;18")</f>
        <v>8</v>
      </c>
      <c r="AJ3" s="19" t="e">
        <f>#REF!</f>
        <v>#REF!</v>
      </c>
      <c r="AK3" s="13" t="e">
        <f>AJ3-AH3</f>
        <v>#REF!</v>
      </c>
      <c r="AL3" s="14">
        <f>COUNTIF(C3:AG3,"о")</f>
        <v>0</v>
      </c>
    </row>
    <row r="4" spans="1:38">
      <c r="A4" s="20"/>
      <c r="B4" s="56">
        <v>2</v>
      </c>
      <c r="C4" s="21"/>
      <c r="D4" s="22">
        <v>8</v>
      </c>
      <c r="E4" s="22">
        <v>8</v>
      </c>
      <c r="F4" s="22"/>
      <c r="G4" s="22"/>
      <c r="H4" s="22">
        <v>20</v>
      </c>
      <c r="I4" s="22">
        <v>20</v>
      </c>
      <c r="J4" s="22"/>
      <c r="K4" s="22"/>
      <c r="L4" s="22">
        <v>8</v>
      </c>
      <c r="M4" s="22">
        <v>8</v>
      </c>
      <c r="N4" s="22"/>
      <c r="O4" s="22"/>
      <c r="P4" s="22">
        <v>20</v>
      </c>
      <c r="Q4" s="22">
        <v>20</v>
      </c>
      <c r="R4" s="22"/>
      <c r="S4" s="22"/>
      <c r="T4" s="22">
        <v>8</v>
      </c>
      <c r="U4" s="22">
        <v>8</v>
      </c>
      <c r="V4" s="22"/>
      <c r="W4" s="22"/>
      <c r="X4" s="22">
        <v>20</v>
      </c>
      <c r="Y4" s="22">
        <v>20</v>
      </c>
      <c r="Z4" s="22"/>
      <c r="AA4" s="22"/>
      <c r="AB4" s="22">
        <v>8</v>
      </c>
      <c r="AC4" s="22">
        <v>8</v>
      </c>
      <c r="AD4" s="22"/>
      <c r="AE4" s="22"/>
      <c r="AF4" s="22">
        <v>20</v>
      </c>
      <c r="AG4" s="23">
        <v>20</v>
      </c>
      <c r="AH4" s="46"/>
      <c r="AI4" s="24"/>
      <c r="AJ4" s="25"/>
      <c r="AK4" s="25"/>
      <c r="AL4" s="26"/>
    </row>
    <row r="5" spans="1:38">
      <c r="A5" s="20" t="s">
        <v>0</v>
      </c>
      <c r="B5" s="56"/>
      <c r="C5" s="21"/>
      <c r="D5" s="22">
        <v>20</v>
      </c>
      <c r="E5" s="22">
        <v>20</v>
      </c>
      <c r="F5" s="22"/>
      <c r="G5" s="22"/>
      <c r="H5" s="22">
        <v>8</v>
      </c>
      <c r="I5" s="22">
        <v>8</v>
      </c>
      <c r="J5" s="22"/>
      <c r="K5" s="22"/>
      <c r="L5" s="22">
        <v>20</v>
      </c>
      <c r="M5" s="22">
        <v>20</v>
      </c>
      <c r="N5" s="22"/>
      <c r="O5" s="22"/>
      <c r="P5" s="22">
        <v>8</v>
      </c>
      <c r="Q5" s="22">
        <v>8</v>
      </c>
      <c r="R5" s="22"/>
      <c r="S5" s="22"/>
      <c r="T5" s="22">
        <v>20</v>
      </c>
      <c r="U5" s="22">
        <v>20</v>
      </c>
      <c r="V5" s="22"/>
      <c r="W5" s="22"/>
      <c r="X5" s="22">
        <v>8</v>
      </c>
      <c r="Y5" s="22">
        <v>8</v>
      </c>
      <c r="Z5" s="22"/>
      <c r="AA5" s="22"/>
      <c r="AB5" s="22">
        <v>20</v>
      </c>
      <c r="AC5" s="22">
        <v>20</v>
      </c>
      <c r="AD5" s="22"/>
      <c r="AE5" s="22"/>
      <c r="AF5" s="22">
        <v>8</v>
      </c>
      <c r="AG5" s="23">
        <v>8</v>
      </c>
      <c r="AH5" s="46"/>
      <c r="AI5" s="24"/>
      <c r="AJ5" s="25"/>
      <c r="AK5" s="25"/>
      <c r="AL5" s="26"/>
    </row>
    <row r="6" spans="1:38">
      <c r="A6" s="20"/>
      <c r="B6" s="56"/>
      <c r="C6" s="27">
        <f xml:space="preserve"> IF(C4="о","о",IF(C4&gt;0,ABS(C5-C4)-1,0))</f>
        <v>0</v>
      </c>
      <c r="D6" s="28">
        <f t="shared" ref="D6:AA6" si="4" xml:space="preserve"> IF(D4="о","о",IF(D4&gt;0,ABS(D5-D4)-1,0))</f>
        <v>11</v>
      </c>
      <c r="E6" s="28">
        <f t="shared" si="4"/>
        <v>11</v>
      </c>
      <c r="F6" s="28">
        <f t="shared" si="4"/>
        <v>0</v>
      </c>
      <c r="G6" s="28">
        <f t="shared" si="4"/>
        <v>0</v>
      </c>
      <c r="H6" s="28">
        <f t="shared" si="4"/>
        <v>11</v>
      </c>
      <c r="I6" s="28">
        <f t="shared" si="4"/>
        <v>11</v>
      </c>
      <c r="J6" s="28">
        <f t="shared" si="4"/>
        <v>0</v>
      </c>
      <c r="K6" s="28">
        <f t="shared" si="4"/>
        <v>0</v>
      </c>
      <c r="L6" s="28">
        <f t="shared" ref="L6:Q6" si="5" xml:space="preserve"> IF(L4="о","о",IF(L4&gt;0,ABS(L5-L4)-1,0))</f>
        <v>11</v>
      </c>
      <c r="M6" s="28">
        <f t="shared" si="5"/>
        <v>11</v>
      </c>
      <c r="N6" s="28">
        <f t="shared" si="5"/>
        <v>0</v>
      </c>
      <c r="O6" s="28">
        <f t="shared" si="5"/>
        <v>0</v>
      </c>
      <c r="P6" s="28">
        <f t="shared" si="5"/>
        <v>11</v>
      </c>
      <c r="Q6" s="28">
        <f t="shared" si="5"/>
        <v>11</v>
      </c>
      <c r="R6" s="28">
        <f t="shared" si="4"/>
        <v>0</v>
      </c>
      <c r="S6" s="28">
        <f t="shared" si="4"/>
        <v>0</v>
      </c>
      <c r="T6" s="28">
        <f t="shared" ref="T6:Y6" si="6" xml:space="preserve"> IF(T4="о","о",IF(T4&gt;0,ABS(T5-T4)-1,0))</f>
        <v>11</v>
      </c>
      <c r="U6" s="28">
        <f t="shared" si="6"/>
        <v>11</v>
      </c>
      <c r="V6" s="28">
        <f t="shared" si="6"/>
        <v>0</v>
      </c>
      <c r="W6" s="28">
        <f t="shared" si="6"/>
        <v>0</v>
      </c>
      <c r="X6" s="28">
        <f t="shared" si="6"/>
        <v>11</v>
      </c>
      <c r="Y6" s="28">
        <f t="shared" si="6"/>
        <v>11</v>
      </c>
      <c r="Z6" s="28">
        <f t="shared" si="4"/>
        <v>0</v>
      </c>
      <c r="AA6" s="28">
        <f t="shared" si="4"/>
        <v>0</v>
      </c>
      <c r="AB6" s="28">
        <f t="shared" ref="AB6:AG6" si="7" xml:space="preserve"> IF(AB4="о","о",IF(AB4&gt;0,ABS(AB5-AB4)-1,0))</f>
        <v>11</v>
      </c>
      <c r="AC6" s="28">
        <f t="shared" si="7"/>
        <v>11</v>
      </c>
      <c r="AD6" s="28">
        <f t="shared" si="7"/>
        <v>0</v>
      </c>
      <c r="AE6" s="28">
        <f t="shared" si="7"/>
        <v>0</v>
      </c>
      <c r="AF6" s="28">
        <f t="shared" si="7"/>
        <v>11</v>
      </c>
      <c r="AG6" s="29">
        <f t="shared" si="7"/>
        <v>11</v>
      </c>
      <c r="AH6" s="47">
        <f>SUM(C6:AG6)+(AL6*4.5)</f>
        <v>176</v>
      </c>
      <c r="AI6" s="30">
        <f>COUNTIF(C4:AG4,"&gt;18")</f>
        <v>8</v>
      </c>
      <c r="AJ6" s="31" t="e">
        <f>#REF!</f>
        <v>#REF!</v>
      </c>
      <c r="AK6" s="25" t="e">
        <f>AJ6-AH6</f>
        <v>#REF!</v>
      </c>
      <c r="AL6" s="26">
        <f>COUNTIF(C6:AG6,"о")</f>
        <v>0</v>
      </c>
    </row>
    <row r="7" spans="1:38">
      <c r="A7" s="8"/>
      <c r="B7" s="55">
        <v>3</v>
      </c>
      <c r="C7" s="9"/>
      <c r="D7" s="10"/>
      <c r="E7" s="10">
        <v>8</v>
      </c>
      <c r="F7" s="10">
        <v>8</v>
      </c>
      <c r="G7" s="10"/>
      <c r="H7" s="10"/>
      <c r="I7" s="10">
        <v>20</v>
      </c>
      <c r="J7" s="10">
        <v>20</v>
      </c>
      <c r="K7" s="10"/>
      <c r="L7" s="10"/>
      <c r="M7" s="10">
        <v>8</v>
      </c>
      <c r="N7" s="10">
        <v>8</v>
      </c>
      <c r="O7" s="10"/>
      <c r="P7" s="10"/>
      <c r="Q7" s="10">
        <v>20</v>
      </c>
      <c r="R7" s="10">
        <v>20</v>
      </c>
      <c r="S7" s="10"/>
      <c r="T7" s="10"/>
      <c r="U7" s="10">
        <v>8</v>
      </c>
      <c r="V7" s="10">
        <v>8</v>
      </c>
      <c r="W7" s="10"/>
      <c r="X7" s="10"/>
      <c r="Y7" s="10">
        <v>20</v>
      </c>
      <c r="Z7" s="10">
        <v>20</v>
      </c>
      <c r="AA7" s="10"/>
      <c r="AB7" s="10"/>
      <c r="AC7" s="10">
        <v>8</v>
      </c>
      <c r="AD7" s="10">
        <v>8</v>
      </c>
      <c r="AE7" s="10"/>
      <c r="AF7" s="10"/>
      <c r="AG7" s="11"/>
      <c r="AH7" s="46"/>
      <c r="AI7" s="12"/>
      <c r="AJ7" s="13"/>
      <c r="AK7" s="13"/>
      <c r="AL7" s="14"/>
    </row>
    <row r="8" spans="1:38">
      <c r="A8" s="8" t="s">
        <v>0</v>
      </c>
      <c r="B8" s="55"/>
      <c r="C8" s="9"/>
      <c r="D8" s="10"/>
      <c r="E8" s="10">
        <v>20</v>
      </c>
      <c r="F8" s="10">
        <v>20</v>
      </c>
      <c r="G8" s="10"/>
      <c r="H8" s="10"/>
      <c r="I8" s="10">
        <v>8</v>
      </c>
      <c r="J8" s="10">
        <v>8</v>
      </c>
      <c r="K8" s="10"/>
      <c r="L8" s="10"/>
      <c r="M8" s="10">
        <v>20</v>
      </c>
      <c r="N8" s="10">
        <v>20</v>
      </c>
      <c r="O8" s="10"/>
      <c r="P8" s="10"/>
      <c r="Q8" s="10">
        <v>8</v>
      </c>
      <c r="R8" s="10">
        <v>8</v>
      </c>
      <c r="S8" s="10"/>
      <c r="T8" s="10"/>
      <c r="U8" s="10">
        <v>20</v>
      </c>
      <c r="V8" s="10">
        <v>20</v>
      </c>
      <c r="W8" s="10"/>
      <c r="X8" s="10"/>
      <c r="Y8" s="10">
        <v>8</v>
      </c>
      <c r="Z8" s="10">
        <v>8</v>
      </c>
      <c r="AA8" s="10"/>
      <c r="AB8" s="10"/>
      <c r="AC8" s="10">
        <v>20</v>
      </c>
      <c r="AD8" s="10">
        <v>20</v>
      </c>
      <c r="AE8" s="10"/>
      <c r="AF8" s="10"/>
      <c r="AG8" s="11"/>
      <c r="AH8" s="46"/>
      <c r="AI8" s="12"/>
      <c r="AJ8" s="13"/>
      <c r="AK8" s="13"/>
      <c r="AL8" s="14"/>
    </row>
    <row r="9" spans="1:38">
      <c r="A9" s="8"/>
      <c r="B9" s="55"/>
      <c r="C9" s="15">
        <f xml:space="preserve"> IF(C7="о","о",IF(C7&gt;0,ABS(C8-C7)-1,0))</f>
        <v>0</v>
      </c>
      <c r="D9" s="16">
        <f t="shared" ref="D9:AG9" si="8" xml:space="preserve"> IF(D7="о","о",IF(D7&gt;0,ABS(D8-D7)-1,0))</f>
        <v>0</v>
      </c>
      <c r="E9" s="16">
        <f xml:space="preserve"> IF(E7="о","о",IF(E7&gt;0,ABS(E8-E7)-1,0))</f>
        <v>11</v>
      </c>
      <c r="F9" s="16">
        <f t="shared" ref="F9:J9" si="9" xml:space="preserve"> IF(F7="о","о",IF(F7&gt;0,ABS(F8-F7)-1,0))</f>
        <v>11</v>
      </c>
      <c r="G9" s="16">
        <f t="shared" si="9"/>
        <v>0</v>
      </c>
      <c r="H9" s="16">
        <f t="shared" si="9"/>
        <v>0</v>
      </c>
      <c r="I9" s="16">
        <f t="shared" si="9"/>
        <v>11</v>
      </c>
      <c r="J9" s="16">
        <f t="shared" si="9"/>
        <v>11</v>
      </c>
      <c r="K9" s="16">
        <f t="shared" si="8"/>
        <v>0</v>
      </c>
      <c r="L9" s="16">
        <f t="shared" si="8"/>
        <v>0</v>
      </c>
      <c r="M9" s="16">
        <f xml:space="preserve"> IF(M7="о","о",IF(M7&gt;0,ABS(M8-M7)-1,0))</f>
        <v>11</v>
      </c>
      <c r="N9" s="16">
        <f t="shared" ref="N9:R9" si="10" xml:space="preserve"> IF(N7="о","о",IF(N7&gt;0,ABS(N8-N7)-1,0))</f>
        <v>11</v>
      </c>
      <c r="O9" s="16">
        <f t="shared" si="10"/>
        <v>0</v>
      </c>
      <c r="P9" s="16">
        <f t="shared" si="10"/>
        <v>0</v>
      </c>
      <c r="Q9" s="16">
        <f t="shared" si="10"/>
        <v>11</v>
      </c>
      <c r="R9" s="16">
        <f t="shared" si="10"/>
        <v>11</v>
      </c>
      <c r="S9" s="16">
        <f t="shared" si="8"/>
        <v>0</v>
      </c>
      <c r="T9" s="16">
        <f t="shared" si="8"/>
        <v>0</v>
      </c>
      <c r="U9" s="16">
        <f xml:space="preserve"> IF(U7="о","о",IF(U7&gt;0,ABS(U8-U7)-1,0))</f>
        <v>11</v>
      </c>
      <c r="V9" s="16">
        <f t="shared" ref="V9:Z9" si="11" xml:space="preserve"> IF(V7="о","о",IF(V7&gt;0,ABS(V8-V7)-1,0))</f>
        <v>11</v>
      </c>
      <c r="W9" s="16">
        <f t="shared" si="11"/>
        <v>0</v>
      </c>
      <c r="X9" s="16">
        <f t="shared" si="11"/>
        <v>0</v>
      </c>
      <c r="Y9" s="16">
        <f t="shared" si="11"/>
        <v>11</v>
      </c>
      <c r="Z9" s="16">
        <f t="shared" si="11"/>
        <v>11</v>
      </c>
      <c r="AA9" s="16">
        <f t="shared" si="8"/>
        <v>0</v>
      </c>
      <c r="AB9" s="16">
        <f t="shared" si="8"/>
        <v>0</v>
      </c>
      <c r="AC9" s="16">
        <f xml:space="preserve"> IF(AC7="о","о",IF(AC7&gt;0,ABS(AC8-AC7)-1,0))</f>
        <v>11</v>
      </c>
      <c r="AD9" s="16">
        <f t="shared" ref="AD9:AE9" si="12" xml:space="preserve"> IF(AD7="о","о",IF(AD7&gt;0,ABS(AD8-AD7)-1,0))</f>
        <v>11</v>
      </c>
      <c r="AE9" s="16">
        <f t="shared" si="12"/>
        <v>0</v>
      </c>
      <c r="AF9" s="16">
        <f t="shared" si="8"/>
        <v>0</v>
      </c>
      <c r="AG9" s="17">
        <f t="shared" si="8"/>
        <v>0</v>
      </c>
      <c r="AH9" s="47">
        <f>SUM(C9:AG9)+(AL9*4.5)</f>
        <v>154</v>
      </c>
      <c r="AI9" s="18">
        <f>COUNTIF(C7:AG7,"&gt;18")</f>
        <v>6</v>
      </c>
      <c r="AJ9" s="19" t="e">
        <f>#REF!</f>
        <v>#REF!</v>
      </c>
      <c r="AK9" s="13" t="e">
        <f>AJ9-AH9</f>
        <v>#REF!</v>
      </c>
      <c r="AL9" s="14">
        <f>COUNTIF(C9:AG9,"о")</f>
        <v>0</v>
      </c>
    </row>
    <row r="10" spans="1:38">
      <c r="A10" s="20"/>
      <c r="B10" s="56">
        <v>4</v>
      </c>
      <c r="C10" s="21">
        <v>20</v>
      </c>
      <c r="D10" s="22"/>
      <c r="E10" s="22"/>
      <c r="F10" s="22">
        <v>8</v>
      </c>
      <c r="G10" s="22">
        <v>8</v>
      </c>
      <c r="H10" s="22"/>
      <c r="I10" s="22"/>
      <c r="J10" s="22">
        <v>20</v>
      </c>
      <c r="K10" s="22">
        <v>20</v>
      </c>
      <c r="L10" s="22"/>
      <c r="M10" s="22"/>
      <c r="N10" s="22">
        <v>8</v>
      </c>
      <c r="O10" s="22">
        <v>8</v>
      </c>
      <c r="P10" s="22"/>
      <c r="Q10" s="22"/>
      <c r="R10" s="22">
        <v>20</v>
      </c>
      <c r="S10" s="22">
        <v>20</v>
      </c>
      <c r="T10" s="22"/>
      <c r="U10" s="22"/>
      <c r="V10" s="22">
        <v>8</v>
      </c>
      <c r="W10" s="22">
        <v>8</v>
      </c>
      <c r="X10" s="22"/>
      <c r="Y10" s="22"/>
      <c r="Z10" s="22">
        <v>20</v>
      </c>
      <c r="AA10" s="22">
        <v>20</v>
      </c>
      <c r="AB10" s="22"/>
      <c r="AC10" s="22"/>
      <c r="AD10" s="22">
        <v>8</v>
      </c>
      <c r="AE10" s="22">
        <v>8</v>
      </c>
      <c r="AF10" s="22"/>
      <c r="AG10" s="23"/>
      <c r="AH10" s="46"/>
      <c r="AI10" s="24"/>
      <c r="AJ10" s="25"/>
      <c r="AK10" s="25"/>
      <c r="AL10" s="26"/>
    </row>
    <row r="11" spans="1:38">
      <c r="A11" s="20" t="s">
        <v>0</v>
      </c>
      <c r="B11" s="56"/>
      <c r="C11" s="21">
        <v>8</v>
      </c>
      <c r="D11" s="22"/>
      <c r="E11" s="22"/>
      <c r="F11" s="22">
        <v>20</v>
      </c>
      <c r="G11" s="22">
        <v>20</v>
      </c>
      <c r="H11" s="22"/>
      <c r="I11" s="22"/>
      <c r="J11" s="22">
        <v>8</v>
      </c>
      <c r="K11" s="22">
        <v>8</v>
      </c>
      <c r="L11" s="22"/>
      <c r="M11" s="22"/>
      <c r="N11" s="22">
        <v>20</v>
      </c>
      <c r="O11" s="22">
        <v>20</v>
      </c>
      <c r="P11" s="22"/>
      <c r="Q11" s="22"/>
      <c r="R11" s="22">
        <v>8</v>
      </c>
      <c r="S11" s="22">
        <v>8</v>
      </c>
      <c r="T11" s="22"/>
      <c r="U11" s="22"/>
      <c r="V11" s="22">
        <v>20</v>
      </c>
      <c r="W11" s="22">
        <v>20</v>
      </c>
      <c r="X11" s="22"/>
      <c r="Y11" s="22"/>
      <c r="Z11" s="22">
        <v>8</v>
      </c>
      <c r="AA11" s="22">
        <v>8</v>
      </c>
      <c r="AB11" s="22"/>
      <c r="AC11" s="22"/>
      <c r="AD11" s="22">
        <v>20</v>
      </c>
      <c r="AE11" s="22">
        <v>20</v>
      </c>
      <c r="AF11" s="22"/>
      <c r="AG11" s="23"/>
      <c r="AH11" s="46"/>
      <c r="AI11" s="24"/>
      <c r="AJ11" s="25"/>
      <c r="AK11" s="25"/>
      <c r="AL11" s="26"/>
    </row>
    <row r="12" spans="1:38">
      <c r="A12" s="20"/>
      <c r="B12" s="56"/>
      <c r="C12" s="27">
        <f t="shared" ref="C12" si="13" xml:space="preserve"> IF(C10="о","о",IF(C10&gt;0,ABS(C11-C10)-1,0))</f>
        <v>11</v>
      </c>
      <c r="D12" s="28">
        <f t="shared" ref="D12:AG12" si="14" xml:space="preserve"> IF(D10="о","о",IF(D10&gt;0,ABS(D11-D10)-1,0))</f>
        <v>0</v>
      </c>
      <c r="E12" s="28">
        <f t="shared" si="14"/>
        <v>0</v>
      </c>
      <c r="F12" s="28">
        <f t="shared" si="14"/>
        <v>11</v>
      </c>
      <c r="G12" s="28">
        <f t="shared" si="14"/>
        <v>11</v>
      </c>
      <c r="H12" s="28">
        <f t="shared" si="14"/>
        <v>0</v>
      </c>
      <c r="I12" s="28">
        <f t="shared" si="14"/>
        <v>0</v>
      </c>
      <c r="J12" s="28">
        <f t="shared" si="14"/>
        <v>11</v>
      </c>
      <c r="K12" s="28">
        <f t="shared" si="14"/>
        <v>11</v>
      </c>
      <c r="L12" s="28">
        <f t="shared" si="14"/>
        <v>0</v>
      </c>
      <c r="M12" s="28">
        <f t="shared" si="14"/>
        <v>0</v>
      </c>
      <c r="N12" s="28">
        <f t="shared" si="14"/>
        <v>11</v>
      </c>
      <c r="O12" s="28">
        <f t="shared" si="14"/>
        <v>11</v>
      </c>
      <c r="P12" s="28">
        <f t="shared" si="14"/>
        <v>0</v>
      </c>
      <c r="Q12" s="28">
        <f t="shared" si="14"/>
        <v>0</v>
      </c>
      <c r="R12" s="28">
        <f t="shared" si="14"/>
        <v>11</v>
      </c>
      <c r="S12" s="28">
        <f t="shared" si="14"/>
        <v>11</v>
      </c>
      <c r="T12" s="28">
        <f t="shared" si="14"/>
        <v>0</v>
      </c>
      <c r="U12" s="28">
        <f t="shared" si="14"/>
        <v>0</v>
      </c>
      <c r="V12" s="28">
        <f t="shared" si="14"/>
        <v>11</v>
      </c>
      <c r="W12" s="28">
        <f t="shared" si="14"/>
        <v>11</v>
      </c>
      <c r="X12" s="28">
        <f t="shared" si="14"/>
        <v>0</v>
      </c>
      <c r="Y12" s="28">
        <f t="shared" si="14"/>
        <v>0</v>
      </c>
      <c r="Z12" s="28">
        <f t="shared" si="14"/>
        <v>11</v>
      </c>
      <c r="AA12" s="28">
        <f t="shared" si="14"/>
        <v>11</v>
      </c>
      <c r="AB12" s="28">
        <f t="shared" si="14"/>
        <v>0</v>
      </c>
      <c r="AC12" s="28">
        <f t="shared" si="14"/>
        <v>0</v>
      </c>
      <c r="AD12" s="28">
        <f t="shared" ref="AD12:AE12" si="15" xml:space="preserve"> IF(AD10="о","о",IF(AD10&gt;0,ABS(AD11-AD10)-1,0))</f>
        <v>11</v>
      </c>
      <c r="AE12" s="28">
        <f t="shared" si="15"/>
        <v>11</v>
      </c>
      <c r="AF12" s="28">
        <f t="shared" si="14"/>
        <v>0</v>
      </c>
      <c r="AG12" s="29">
        <f t="shared" si="14"/>
        <v>0</v>
      </c>
      <c r="AH12" s="47">
        <f>SUM(C12:AG12)+(AL12*4.5)</f>
        <v>165</v>
      </c>
      <c r="AI12" s="30">
        <f>COUNTIF(C10:AG10,"&gt;18")</f>
        <v>7</v>
      </c>
      <c r="AJ12" s="31" t="e">
        <f>#REF!</f>
        <v>#REF!</v>
      </c>
      <c r="AK12" s="25" t="e">
        <f>AJ12-AH12</f>
        <v>#REF!</v>
      </c>
      <c r="AL12" s="26">
        <f>COUNTIF(C12:AG12,"о")</f>
        <v>0</v>
      </c>
    </row>
    <row r="13" spans="1:38">
      <c r="A13" s="8"/>
      <c r="B13" s="57">
        <v>5</v>
      </c>
      <c r="C13" s="9"/>
      <c r="D13" s="10">
        <v>8</v>
      </c>
      <c r="E13" s="10">
        <v>8</v>
      </c>
      <c r="F13" s="10"/>
      <c r="G13" s="10"/>
      <c r="H13" s="10">
        <v>20</v>
      </c>
      <c r="I13" s="10">
        <v>20</v>
      </c>
      <c r="J13" s="10"/>
      <c r="K13" s="10"/>
      <c r="L13" s="10">
        <v>8</v>
      </c>
      <c r="M13" s="10">
        <v>8</v>
      </c>
      <c r="N13" s="10"/>
      <c r="O13" s="10"/>
      <c r="P13" s="10">
        <v>20</v>
      </c>
      <c r="Q13" s="10">
        <v>20</v>
      </c>
      <c r="R13" s="10"/>
      <c r="S13" s="10"/>
      <c r="T13" s="10">
        <v>8</v>
      </c>
      <c r="U13" s="10">
        <v>8</v>
      </c>
      <c r="V13" s="10"/>
      <c r="W13" s="10"/>
      <c r="X13" s="10">
        <v>20</v>
      </c>
      <c r="Y13" s="10">
        <v>20</v>
      </c>
      <c r="Z13" s="10"/>
      <c r="AA13" s="10"/>
      <c r="AB13" s="10">
        <v>8</v>
      </c>
      <c r="AC13" s="10">
        <v>8</v>
      </c>
      <c r="AD13" s="10"/>
      <c r="AE13" s="10"/>
      <c r="AF13" s="10">
        <v>20</v>
      </c>
      <c r="AG13" s="11">
        <v>20</v>
      </c>
      <c r="AH13" s="46"/>
      <c r="AI13" s="12"/>
      <c r="AJ13" s="13"/>
      <c r="AK13" s="13"/>
      <c r="AL13" s="14"/>
    </row>
    <row r="14" spans="1:38">
      <c r="A14" s="8" t="s">
        <v>0</v>
      </c>
      <c r="B14" s="57"/>
      <c r="C14" s="9"/>
      <c r="D14" s="10">
        <v>20</v>
      </c>
      <c r="E14" s="10">
        <v>20</v>
      </c>
      <c r="F14" s="10"/>
      <c r="G14" s="10"/>
      <c r="H14" s="10">
        <v>8</v>
      </c>
      <c r="I14" s="10">
        <v>8</v>
      </c>
      <c r="J14" s="10"/>
      <c r="K14" s="10"/>
      <c r="L14" s="10">
        <v>20</v>
      </c>
      <c r="M14" s="10">
        <v>20</v>
      </c>
      <c r="N14" s="10"/>
      <c r="O14" s="10"/>
      <c r="P14" s="10">
        <v>8</v>
      </c>
      <c r="Q14" s="10">
        <v>8</v>
      </c>
      <c r="R14" s="10"/>
      <c r="S14" s="10"/>
      <c r="T14" s="10">
        <v>20</v>
      </c>
      <c r="U14" s="10">
        <v>20</v>
      </c>
      <c r="V14" s="10"/>
      <c r="W14" s="10"/>
      <c r="X14" s="10">
        <v>8</v>
      </c>
      <c r="Y14" s="10">
        <v>8</v>
      </c>
      <c r="Z14" s="10"/>
      <c r="AA14" s="10"/>
      <c r="AB14" s="10">
        <v>20</v>
      </c>
      <c r="AC14" s="10">
        <v>20</v>
      </c>
      <c r="AD14" s="10"/>
      <c r="AE14" s="10"/>
      <c r="AF14" s="10">
        <v>8</v>
      </c>
      <c r="AG14" s="11">
        <v>8</v>
      </c>
      <c r="AH14" s="46"/>
      <c r="AI14" s="12"/>
      <c r="AJ14" s="13"/>
      <c r="AK14" s="13"/>
      <c r="AL14" s="14"/>
    </row>
    <row r="15" spans="1:38">
      <c r="A15" s="8"/>
      <c r="B15" s="57"/>
      <c r="C15" s="15">
        <f xml:space="preserve"> IF(C13="о","о",IF(C13&gt;0,ABS(C14-C13)-1,0))</f>
        <v>0</v>
      </c>
      <c r="D15" s="16">
        <f xml:space="preserve"> IF(D13="о","о",IF(D13&gt;0,ABS(D14-D13)-1,0))</f>
        <v>11</v>
      </c>
      <c r="E15" s="16">
        <f t="shared" ref="E15:I15" si="16" xml:space="preserve"> IF(E13="о","о",IF(E13&gt;0,ABS(E14-E13)-1,0))</f>
        <v>11</v>
      </c>
      <c r="F15" s="16">
        <f t="shared" si="16"/>
        <v>0</v>
      </c>
      <c r="G15" s="16">
        <f t="shared" si="16"/>
        <v>0</v>
      </c>
      <c r="H15" s="16">
        <f t="shared" si="16"/>
        <v>11</v>
      </c>
      <c r="I15" s="16">
        <f t="shared" si="16"/>
        <v>11</v>
      </c>
      <c r="J15" s="16">
        <f t="shared" ref="J15:AA15" si="17" xml:space="preserve"> IF(J13="о","о",IF(J13&gt;0,ABS(J14-J13)-1,0))</f>
        <v>0</v>
      </c>
      <c r="K15" s="16">
        <f t="shared" si="17"/>
        <v>0</v>
      </c>
      <c r="L15" s="16">
        <f xml:space="preserve"> IF(L13="о","о",IF(L13&gt;0,ABS(L14-L13)-1,0))</f>
        <v>11</v>
      </c>
      <c r="M15" s="16">
        <f t="shared" ref="M15:Q15" si="18" xml:space="preserve"> IF(M13="о","о",IF(M13&gt;0,ABS(M14-M13)-1,0))</f>
        <v>11</v>
      </c>
      <c r="N15" s="16">
        <f t="shared" si="18"/>
        <v>0</v>
      </c>
      <c r="O15" s="16">
        <f t="shared" si="18"/>
        <v>0</v>
      </c>
      <c r="P15" s="16">
        <f t="shared" si="18"/>
        <v>11</v>
      </c>
      <c r="Q15" s="16">
        <f t="shared" si="18"/>
        <v>11</v>
      </c>
      <c r="R15" s="16">
        <f t="shared" si="17"/>
        <v>0</v>
      </c>
      <c r="S15" s="16">
        <f t="shared" si="17"/>
        <v>0</v>
      </c>
      <c r="T15" s="16">
        <f xml:space="preserve"> IF(T13="о","о",IF(T13&gt;0,ABS(T14-T13)-1,0))</f>
        <v>11</v>
      </c>
      <c r="U15" s="16">
        <f t="shared" ref="U15:Y15" si="19" xml:space="preserve"> IF(U13="о","о",IF(U13&gt;0,ABS(U14-U13)-1,0))</f>
        <v>11</v>
      </c>
      <c r="V15" s="16">
        <f t="shared" si="19"/>
        <v>0</v>
      </c>
      <c r="W15" s="16">
        <f t="shared" si="19"/>
        <v>0</v>
      </c>
      <c r="X15" s="16">
        <f t="shared" si="19"/>
        <v>11</v>
      </c>
      <c r="Y15" s="16">
        <f t="shared" si="19"/>
        <v>11</v>
      </c>
      <c r="Z15" s="16">
        <f t="shared" si="17"/>
        <v>0</v>
      </c>
      <c r="AA15" s="16">
        <f t="shared" si="17"/>
        <v>0</v>
      </c>
      <c r="AB15" s="16">
        <f xml:space="preserve"> IF(AB13="о","о",IF(AB13&gt;0,ABS(AB14-AB13)-1,0))</f>
        <v>11</v>
      </c>
      <c r="AC15" s="16">
        <f t="shared" ref="AC15:AG15" si="20" xml:space="preserve"> IF(AC13="о","о",IF(AC13&gt;0,ABS(AC14-AC13)-1,0))</f>
        <v>11</v>
      </c>
      <c r="AD15" s="16">
        <f t="shared" si="20"/>
        <v>0</v>
      </c>
      <c r="AE15" s="16">
        <f t="shared" si="20"/>
        <v>0</v>
      </c>
      <c r="AF15" s="16">
        <f t="shared" si="20"/>
        <v>11</v>
      </c>
      <c r="AG15" s="17">
        <f t="shared" si="20"/>
        <v>11</v>
      </c>
      <c r="AH15" s="47">
        <f>SUM(C15:AG15)+(AL15*4.5)</f>
        <v>176</v>
      </c>
      <c r="AI15" s="18">
        <f>COUNTIF(C13:AG13,"&gt;18")</f>
        <v>8</v>
      </c>
      <c r="AJ15" s="19" t="e">
        <f>#REF!</f>
        <v>#REF!</v>
      </c>
      <c r="AK15" s="13" t="e">
        <f>AJ15-AH15</f>
        <v>#REF!</v>
      </c>
      <c r="AL15" s="14">
        <f>COUNTIF(C15:AG15,"о")</f>
        <v>0</v>
      </c>
    </row>
    <row r="16" spans="1:38">
      <c r="A16" s="32"/>
      <c r="B16" s="58">
        <v>6</v>
      </c>
      <c r="C16" s="21"/>
      <c r="D16" s="22"/>
      <c r="E16" s="22">
        <v>8</v>
      </c>
      <c r="F16" s="22">
        <v>8</v>
      </c>
      <c r="G16" s="22"/>
      <c r="H16" s="22"/>
      <c r="I16" s="22">
        <v>20</v>
      </c>
      <c r="J16" s="22">
        <v>20</v>
      </c>
      <c r="K16" s="22"/>
      <c r="L16" s="22"/>
      <c r="M16" s="22">
        <v>8</v>
      </c>
      <c r="N16" s="22">
        <v>8</v>
      </c>
      <c r="O16" s="22"/>
      <c r="P16" s="22"/>
      <c r="Q16" s="22">
        <v>20</v>
      </c>
      <c r="R16" s="22">
        <v>20</v>
      </c>
      <c r="S16" s="22"/>
      <c r="T16" s="22"/>
      <c r="U16" s="22">
        <v>8</v>
      </c>
      <c r="V16" s="22">
        <v>8</v>
      </c>
      <c r="W16" s="22"/>
      <c r="X16" s="22"/>
      <c r="Y16" s="22">
        <v>20</v>
      </c>
      <c r="Z16" s="22">
        <v>20</v>
      </c>
      <c r="AA16" s="22"/>
      <c r="AB16" s="22"/>
      <c r="AC16" s="22">
        <v>8</v>
      </c>
      <c r="AD16" s="22">
        <v>8</v>
      </c>
      <c r="AE16" s="22"/>
      <c r="AF16" s="22"/>
      <c r="AG16" s="23">
        <v>20</v>
      </c>
      <c r="AH16" s="46"/>
      <c r="AI16" s="24"/>
      <c r="AJ16" s="25"/>
      <c r="AK16" s="25"/>
      <c r="AL16" s="26"/>
    </row>
    <row r="17" spans="1:38">
      <c r="A17" s="20" t="s">
        <v>0</v>
      </c>
      <c r="B17" s="58"/>
      <c r="C17" s="21"/>
      <c r="D17" s="22"/>
      <c r="E17" s="22">
        <v>20</v>
      </c>
      <c r="F17" s="22">
        <v>20</v>
      </c>
      <c r="G17" s="22"/>
      <c r="H17" s="22"/>
      <c r="I17" s="22">
        <v>8</v>
      </c>
      <c r="J17" s="22">
        <v>8</v>
      </c>
      <c r="K17" s="22"/>
      <c r="L17" s="22"/>
      <c r="M17" s="22">
        <v>20</v>
      </c>
      <c r="N17" s="22">
        <v>20</v>
      </c>
      <c r="O17" s="22"/>
      <c r="P17" s="22"/>
      <c r="Q17" s="22">
        <v>8</v>
      </c>
      <c r="R17" s="22">
        <v>8</v>
      </c>
      <c r="S17" s="22"/>
      <c r="T17" s="22"/>
      <c r="U17" s="22">
        <v>20</v>
      </c>
      <c r="V17" s="22">
        <v>20</v>
      </c>
      <c r="W17" s="22"/>
      <c r="X17" s="22"/>
      <c r="Y17" s="22">
        <v>8</v>
      </c>
      <c r="Z17" s="22">
        <v>8</v>
      </c>
      <c r="AA17" s="22"/>
      <c r="AB17" s="22"/>
      <c r="AC17" s="22">
        <v>20</v>
      </c>
      <c r="AD17" s="22">
        <v>20</v>
      </c>
      <c r="AE17" s="22"/>
      <c r="AF17" s="22"/>
      <c r="AG17" s="23">
        <v>8</v>
      </c>
      <c r="AH17" s="46"/>
      <c r="AI17" s="24"/>
      <c r="AJ17" s="25"/>
      <c r="AK17" s="25"/>
      <c r="AL17" s="26"/>
    </row>
    <row r="18" spans="1:38" ht="15.75" thickBot="1">
      <c r="A18" s="33"/>
      <c r="B18" s="59"/>
      <c r="C18" s="34">
        <f xml:space="preserve"> IF(C16="о","о",IF(C16&gt;0,ABS(C17-C16)-1,0))</f>
        <v>0</v>
      </c>
      <c r="D18" s="35">
        <f t="shared" ref="D18:AF18" si="21" xml:space="preserve"> IF(D16="о","о",IF(D16&gt;0,ABS(D17-D16)-1,0))</f>
        <v>0</v>
      </c>
      <c r="E18" s="35">
        <f t="shared" si="21"/>
        <v>11</v>
      </c>
      <c r="F18" s="35">
        <f t="shared" si="21"/>
        <v>11</v>
      </c>
      <c r="G18" s="35">
        <f t="shared" si="21"/>
        <v>0</v>
      </c>
      <c r="H18" s="35">
        <f t="shared" si="21"/>
        <v>0</v>
      </c>
      <c r="I18" s="35">
        <f t="shared" si="21"/>
        <v>11</v>
      </c>
      <c r="J18" s="35">
        <f t="shared" si="21"/>
        <v>11</v>
      </c>
      <c r="K18" s="35">
        <f t="shared" si="21"/>
        <v>0</v>
      </c>
      <c r="L18" s="35">
        <f t="shared" si="21"/>
        <v>0</v>
      </c>
      <c r="M18" s="35">
        <f t="shared" si="21"/>
        <v>11</v>
      </c>
      <c r="N18" s="35">
        <f t="shared" si="21"/>
        <v>11</v>
      </c>
      <c r="O18" s="35">
        <f t="shared" si="21"/>
        <v>0</v>
      </c>
      <c r="P18" s="35">
        <f t="shared" si="21"/>
        <v>0</v>
      </c>
      <c r="Q18" s="35">
        <f t="shared" si="21"/>
        <v>11</v>
      </c>
      <c r="R18" s="35">
        <f t="shared" si="21"/>
        <v>11</v>
      </c>
      <c r="S18" s="35">
        <f t="shared" si="21"/>
        <v>0</v>
      </c>
      <c r="T18" s="35">
        <f t="shared" si="21"/>
        <v>0</v>
      </c>
      <c r="U18" s="35">
        <f t="shared" si="21"/>
        <v>11</v>
      </c>
      <c r="V18" s="35">
        <f t="shared" si="21"/>
        <v>11</v>
      </c>
      <c r="W18" s="35">
        <f t="shared" si="21"/>
        <v>0</v>
      </c>
      <c r="X18" s="35">
        <f t="shared" si="21"/>
        <v>0</v>
      </c>
      <c r="Y18" s="35">
        <f t="shared" si="21"/>
        <v>11</v>
      </c>
      <c r="Z18" s="35">
        <f t="shared" si="21"/>
        <v>11</v>
      </c>
      <c r="AA18" s="35">
        <f t="shared" si="21"/>
        <v>0</v>
      </c>
      <c r="AB18" s="35">
        <f t="shared" si="21"/>
        <v>0</v>
      </c>
      <c r="AC18" s="35">
        <f t="shared" ref="AC18:AD18" si="22" xml:space="preserve"> IF(AC16="о","о",IF(AC16&gt;0,ABS(AC17-AC16)-1,0))</f>
        <v>11</v>
      </c>
      <c r="AD18" s="35">
        <f t="shared" si="22"/>
        <v>11</v>
      </c>
      <c r="AE18" s="35">
        <f t="shared" si="21"/>
        <v>0</v>
      </c>
      <c r="AF18" s="35">
        <f t="shared" si="21"/>
        <v>0</v>
      </c>
      <c r="AG18" s="36">
        <f t="shared" ref="AG18" si="23" xml:space="preserve"> IF(AG16="о","о",IF(AG16&gt;0,ABS(AG17-AG16)-1,0))</f>
        <v>11</v>
      </c>
      <c r="AH18" s="48">
        <f>SUM(C18:AG18)+(AL18*4.5)</f>
        <v>165</v>
      </c>
      <c r="AI18" s="37">
        <f>COUNTIF(C16:AG16,"&gt;18")</f>
        <v>7</v>
      </c>
      <c r="AJ18" s="38" t="e">
        <f>#REF!</f>
        <v>#REF!</v>
      </c>
      <c r="AK18" s="39" t="e">
        <f>AJ18-AH18</f>
        <v>#REF!</v>
      </c>
      <c r="AL18" s="40">
        <f>COUNTIF(C18:AG18,"о")</f>
        <v>0</v>
      </c>
    </row>
    <row r="19" spans="1:38" ht="15.75" thickTop="1">
      <c r="A19" s="41"/>
      <c r="B19" s="41"/>
      <c r="C19" s="41">
        <v>1</v>
      </c>
      <c r="D19" s="41">
        <v>2</v>
      </c>
      <c r="E19" s="41">
        <v>3</v>
      </c>
      <c r="F19" s="41">
        <v>4</v>
      </c>
      <c r="G19" s="41">
        <v>5</v>
      </c>
      <c r="H19" s="41">
        <v>6</v>
      </c>
      <c r="I19" s="41">
        <v>7</v>
      </c>
      <c r="J19" s="41">
        <v>8</v>
      </c>
      <c r="K19" s="41">
        <v>9</v>
      </c>
      <c r="L19" s="41">
        <v>10</v>
      </c>
      <c r="M19" s="41">
        <v>11</v>
      </c>
      <c r="N19" s="41">
        <v>12</v>
      </c>
      <c r="O19" s="41">
        <v>13</v>
      </c>
      <c r="P19" s="41">
        <v>14</v>
      </c>
      <c r="Q19" s="41">
        <v>15</v>
      </c>
      <c r="R19" s="41">
        <v>16</v>
      </c>
      <c r="S19" s="41">
        <v>17</v>
      </c>
      <c r="T19" s="41">
        <v>18</v>
      </c>
      <c r="U19" s="41">
        <v>19</v>
      </c>
      <c r="V19" s="41">
        <v>20</v>
      </c>
      <c r="W19" s="41">
        <v>21</v>
      </c>
      <c r="X19" s="41">
        <v>22</v>
      </c>
      <c r="Y19" s="41">
        <v>23</v>
      </c>
      <c r="Z19" s="41">
        <v>24</v>
      </c>
      <c r="AA19" s="41">
        <v>25</v>
      </c>
      <c r="AB19" s="41">
        <v>26</v>
      </c>
      <c r="AC19" s="41">
        <v>27</v>
      </c>
      <c r="AD19" s="41">
        <v>28</v>
      </c>
      <c r="AE19" s="41">
        <v>29</v>
      </c>
      <c r="AF19" s="41">
        <v>30</v>
      </c>
      <c r="AG19" s="41"/>
      <c r="AH19" s="50" t="s">
        <v>1</v>
      </c>
      <c r="AI19" s="52" t="s">
        <v>2</v>
      </c>
      <c r="AJ19" s="52" t="s">
        <v>3</v>
      </c>
      <c r="AK19" s="42" t="s">
        <v>4</v>
      </c>
      <c r="AL19" s="42"/>
    </row>
    <row r="20" spans="1:38">
      <c r="A20" s="43"/>
      <c r="B20" s="43"/>
      <c r="C20" s="43" t="s">
        <v>5</v>
      </c>
      <c r="D20" s="43" t="s">
        <v>6</v>
      </c>
      <c r="E20" s="43" t="s">
        <v>7</v>
      </c>
      <c r="F20" s="43" t="s">
        <v>8</v>
      </c>
      <c r="G20" s="43" t="s">
        <v>9</v>
      </c>
      <c r="H20" s="43" t="s">
        <v>10</v>
      </c>
      <c r="I20" s="43" t="s">
        <v>11</v>
      </c>
      <c r="J20" s="43" t="s">
        <v>5</v>
      </c>
      <c r="K20" s="43" t="s">
        <v>6</v>
      </c>
      <c r="L20" s="43" t="s">
        <v>7</v>
      </c>
      <c r="M20" s="43" t="s">
        <v>8</v>
      </c>
      <c r="N20" s="43" t="s">
        <v>9</v>
      </c>
      <c r="O20" s="43" t="s">
        <v>10</v>
      </c>
      <c r="P20" s="43" t="s">
        <v>11</v>
      </c>
      <c r="Q20" s="43" t="s">
        <v>5</v>
      </c>
      <c r="R20" s="43" t="s">
        <v>6</v>
      </c>
      <c r="S20" s="43" t="s">
        <v>7</v>
      </c>
      <c r="T20" s="43" t="s">
        <v>8</v>
      </c>
      <c r="U20" s="43" t="s">
        <v>9</v>
      </c>
      <c r="V20" s="43" t="s">
        <v>10</v>
      </c>
      <c r="W20" s="43" t="s">
        <v>11</v>
      </c>
      <c r="X20" s="43" t="s">
        <v>5</v>
      </c>
      <c r="Y20" s="43" t="s">
        <v>6</v>
      </c>
      <c r="Z20" s="43" t="s">
        <v>7</v>
      </c>
      <c r="AA20" s="43" t="s">
        <v>8</v>
      </c>
      <c r="AB20" s="43" t="s">
        <v>9</v>
      </c>
      <c r="AC20" s="43" t="s">
        <v>10</v>
      </c>
      <c r="AD20" s="43" t="s">
        <v>11</v>
      </c>
      <c r="AE20" s="43" t="s">
        <v>5</v>
      </c>
      <c r="AF20" s="43" t="s">
        <v>6</v>
      </c>
      <c r="AG20" s="43"/>
      <c r="AH20" s="51"/>
      <c r="AI20" s="53"/>
      <c r="AJ20" s="53"/>
      <c r="AK20" s="44" t="s">
        <v>12</v>
      </c>
      <c r="AL20" s="44" t="s">
        <v>13</v>
      </c>
    </row>
    <row r="21" spans="1:38">
      <c r="B21" t="s">
        <v>14</v>
      </c>
      <c r="C21" s="49" t="e">
        <f>SUM(($B1:$B18&lt;&gt;"")*(C1:C9=20))</f>
        <v>#VALUE!</v>
      </c>
      <c r="D21" s="49">
        <f t="shared" ref="D21:AG21" si="24">SUMPRODUCT((D1:D18&gt;18)*(MOD(ROW(D1:D18),3)=0))</f>
        <v>0</v>
      </c>
      <c r="E21" s="49">
        <f t="shared" si="24"/>
        <v>0</v>
      </c>
      <c r="F21" s="49">
        <f t="shared" si="24"/>
        <v>0</v>
      </c>
      <c r="G21" s="49">
        <f t="shared" si="24"/>
        <v>0</v>
      </c>
      <c r="H21" s="49">
        <f t="shared" si="24"/>
        <v>0</v>
      </c>
      <c r="I21" s="49">
        <f t="shared" si="24"/>
        <v>0</v>
      </c>
      <c r="J21" s="49">
        <f t="shared" si="24"/>
        <v>0</v>
      </c>
      <c r="K21" s="49">
        <f t="shared" si="24"/>
        <v>0</v>
      </c>
      <c r="L21" s="49">
        <f t="shared" si="24"/>
        <v>0</v>
      </c>
      <c r="M21" s="49">
        <f t="shared" si="24"/>
        <v>0</v>
      </c>
      <c r="N21" s="49">
        <f t="shared" si="24"/>
        <v>0</v>
      </c>
      <c r="O21" s="49">
        <f t="shared" si="24"/>
        <v>0</v>
      </c>
      <c r="P21" s="49">
        <f t="shared" si="24"/>
        <v>0</v>
      </c>
      <c r="Q21" s="49">
        <f t="shared" si="24"/>
        <v>0</v>
      </c>
      <c r="R21" s="49">
        <f t="shared" si="24"/>
        <v>0</v>
      </c>
      <c r="S21" s="49">
        <f t="shared" si="24"/>
        <v>0</v>
      </c>
      <c r="T21" s="49">
        <f t="shared" si="24"/>
        <v>0</v>
      </c>
      <c r="U21" s="49">
        <f t="shared" si="24"/>
        <v>0</v>
      </c>
      <c r="V21" s="49">
        <f t="shared" si="24"/>
        <v>0</v>
      </c>
      <c r="W21" s="49">
        <f t="shared" si="24"/>
        <v>0</v>
      </c>
      <c r="X21" s="49">
        <f t="shared" si="24"/>
        <v>0</v>
      </c>
      <c r="Y21" s="49">
        <f t="shared" si="24"/>
        <v>0</v>
      </c>
      <c r="Z21" s="49">
        <f t="shared" si="24"/>
        <v>0</v>
      </c>
      <c r="AA21" s="49">
        <f t="shared" si="24"/>
        <v>0</v>
      </c>
      <c r="AB21" s="49">
        <f t="shared" si="24"/>
        <v>0</v>
      </c>
      <c r="AC21" s="49">
        <f t="shared" si="24"/>
        <v>0</v>
      </c>
      <c r="AD21" s="49">
        <f t="shared" si="24"/>
        <v>0</v>
      </c>
      <c r="AE21" s="49">
        <f t="shared" si="24"/>
        <v>0</v>
      </c>
      <c r="AF21" s="49">
        <f t="shared" si="24"/>
        <v>0</v>
      </c>
      <c r="AG21" s="49">
        <f t="shared" si="24"/>
        <v>0</v>
      </c>
    </row>
    <row r="22" spans="1:38">
      <c r="B22" t="s">
        <v>15</v>
      </c>
    </row>
  </sheetData>
  <mergeCells count="9">
    <mergeCell ref="AH19:AH20"/>
    <mergeCell ref="AI19:AI20"/>
    <mergeCell ref="AJ19:AJ20"/>
    <mergeCell ref="B1:B3"/>
    <mergeCell ref="B4:B6"/>
    <mergeCell ref="B7:B9"/>
    <mergeCell ref="B10:B12"/>
    <mergeCell ref="B13:B15"/>
    <mergeCell ref="B16:B18"/>
  </mergeCells>
  <conditionalFormatting sqref="C1:J2 C4:K5 D10:E11 C16:D17 C7:D8 C13:C14 R1:R2 Z1:Z2 AG1:AG2 R4:S5 Z4:AA5 K7:L8 S7:T8 AA7:AB8 AF7:AG8 L10:M11 T10:U11 AB10:AC11 AF10:AG11 J13:K14 R13:S14 Z13:AA14 K16:L17 S16:T17 AA16:AB17 AE16:AF17">
    <cfRule type="cellIs" dxfId="135" priority="135" operator="equal">
      <formula>"о"</formula>
    </cfRule>
    <cfRule type="cellIs" dxfId="134" priority="136" operator="equal">
      <formula>0</formula>
    </cfRule>
  </conditionalFormatting>
  <conditionalFormatting sqref="A1:J2 A7:D8 A13:C14 A3:B3 AH3:AL3 A9:B9 AH9:AL9 A15:B15 R1:R2 Z1:Z2 AG1:AL2 K7:L8 S7:T8 AA7:AB8 AF7:AL8 J13:K14 R13:S14 Z13:AA14 AH13:AL15">
    <cfRule type="cellIs" dxfId="133" priority="134" operator="equal">
      <formula>0</formula>
    </cfRule>
  </conditionalFormatting>
  <conditionalFormatting sqref="C3:J3 R3 Z3 AG3">
    <cfRule type="cellIs" dxfId="132" priority="132" operator="equal">
      <formula>"о"</formula>
    </cfRule>
    <cfRule type="cellIs" dxfId="131" priority="133" operator="equal">
      <formula>0</formula>
    </cfRule>
  </conditionalFormatting>
  <conditionalFormatting sqref="C3:J3 R3 Z3 AG3">
    <cfRule type="cellIs" dxfId="130" priority="131" operator="equal">
      <formula>0</formula>
    </cfRule>
  </conditionalFormatting>
  <conditionalFormatting sqref="C9:D9 K9:L9 S9:T9 AA9:AB9 AF9:AG9">
    <cfRule type="cellIs" dxfId="129" priority="129" operator="equal">
      <formula>"о"</formula>
    </cfRule>
    <cfRule type="cellIs" dxfId="128" priority="130" operator="equal">
      <formula>0</formula>
    </cfRule>
  </conditionalFormatting>
  <conditionalFormatting sqref="C9:D9 K9:L9 S9:T9 AA9:AB9 AF9:AG9">
    <cfRule type="cellIs" dxfId="127" priority="128" operator="equal">
      <formula>0</formula>
    </cfRule>
  </conditionalFormatting>
  <conditionalFormatting sqref="C15 J15:K15 R15:S15 Z15:AA15">
    <cfRule type="cellIs" dxfId="126" priority="126" operator="equal">
      <formula>"о"</formula>
    </cfRule>
    <cfRule type="cellIs" dxfId="125" priority="127" operator="equal">
      <formula>0</formula>
    </cfRule>
  </conditionalFormatting>
  <conditionalFormatting sqref="C15 J15:K15 R15:S15 Z15:AA15">
    <cfRule type="cellIs" dxfId="124" priority="125" operator="equal">
      <formula>0</formula>
    </cfRule>
  </conditionalFormatting>
  <conditionalFormatting sqref="C6:K6 R6:S6 Z6:AA6">
    <cfRule type="cellIs" dxfId="123" priority="123" operator="equal">
      <formula>"о"</formula>
    </cfRule>
    <cfRule type="cellIs" dxfId="122" priority="124" operator="equal">
      <formula>0</formula>
    </cfRule>
  </conditionalFormatting>
  <conditionalFormatting sqref="D12:E12 L12:M12 T12:U12 AB12:AC12 AF12:AG12">
    <cfRule type="cellIs" dxfId="121" priority="121" operator="equal">
      <formula>"о"</formula>
    </cfRule>
    <cfRule type="cellIs" dxfId="120" priority="122" operator="equal">
      <formula>0</formula>
    </cfRule>
  </conditionalFormatting>
  <conditionalFormatting sqref="C18:D18 K18:L18 S18:T18 AA18:AB18 AE18:AF18">
    <cfRule type="cellIs" dxfId="119" priority="119" operator="equal">
      <formula>"о"</formula>
    </cfRule>
    <cfRule type="cellIs" dxfId="118" priority="120" operator="equal">
      <formula>0</formula>
    </cfRule>
  </conditionalFormatting>
  <conditionalFormatting sqref="K1:Q2">
    <cfRule type="cellIs" dxfId="117" priority="117" operator="equal">
      <formula>"о"</formula>
    </cfRule>
    <cfRule type="cellIs" dxfId="116" priority="118" operator="equal">
      <formula>0</formula>
    </cfRule>
  </conditionalFormatting>
  <conditionalFormatting sqref="K1:Q2">
    <cfRule type="cellIs" dxfId="115" priority="116" operator="equal">
      <formula>0</formula>
    </cfRule>
  </conditionalFormatting>
  <conditionalFormatting sqref="K3:Q3">
    <cfRule type="cellIs" dxfId="114" priority="114" operator="equal">
      <formula>"о"</formula>
    </cfRule>
    <cfRule type="cellIs" dxfId="113" priority="115" operator="equal">
      <formula>0</formula>
    </cfRule>
  </conditionalFormatting>
  <conditionalFormatting sqref="K3:Q3">
    <cfRule type="cellIs" dxfId="112" priority="113" operator="equal">
      <formula>0</formula>
    </cfRule>
  </conditionalFormatting>
  <conditionalFormatting sqref="S1:Y2">
    <cfRule type="cellIs" dxfId="111" priority="111" operator="equal">
      <formula>"о"</formula>
    </cfRule>
    <cfRule type="cellIs" dxfId="110" priority="112" operator="equal">
      <formula>0</formula>
    </cfRule>
  </conditionalFormatting>
  <conditionalFormatting sqref="S1:Y2">
    <cfRule type="cellIs" dxfId="109" priority="110" operator="equal">
      <formula>0</formula>
    </cfRule>
  </conditionalFormatting>
  <conditionalFormatting sqref="S3:Y3">
    <cfRule type="cellIs" dxfId="108" priority="108" operator="equal">
      <formula>"о"</formula>
    </cfRule>
    <cfRule type="cellIs" dxfId="107" priority="109" operator="equal">
      <formula>0</formula>
    </cfRule>
  </conditionalFormatting>
  <conditionalFormatting sqref="S3:Y3">
    <cfRule type="cellIs" dxfId="106" priority="107" operator="equal">
      <formula>0</formula>
    </cfRule>
  </conditionalFormatting>
  <conditionalFormatting sqref="AA1:AF2">
    <cfRule type="cellIs" dxfId="105" priority="105" operator="equal">
      <formula>"о"</formula>
    </cfRule>
    <cfRule type="cellIs" dxfId="104" priority="106" operator="equal">
      <formula>0</formula>
    </cfRule>
  </conditionalFormatting>
  <conditionalFormatting sqref="AA1:AF2">
    <cfRule type="cellIs" dxfId="103" priority="104" operator="equal">
      <formula>0</formula>
    </cfRule>
  </conditionalFormatting>
  <conditionalFormatting sqref="AA3:AF3">
    <cfRule type="cellIs" dxfId="102" priority="102" operator="equal">
      <formula>"о"</formula>
    </cfRule>
    <cfRule type="cellIs" dxfId="101" priority="103" operator="equal">
      <formula>0</formula>
    </cfRule>
  </conditionalFormatting>
  <conditionalFormatting sqref="AA3:AF3">
    <cfRule type="cellIs" dxfId="100" priority="101" operator="equal">
      <formula>0</formula>
    </cfRule>
  </conditionalFormatting>
  <conditionalFormatting sqref="L4:Q5">
    <cfRule type="cellIs" dxfId="99" priority="99" operator="equal">
      <formula>"о"</formula>
    </cfRule>
    <cfRule type="cellIs" dxfId="98" priority="100" operator="equal">
      <formula>0</formula>
    </cfRule>
  </conditionalFormatting>
  <conditionalFormatting sqref="L6:Q6">
    <cfRule type="cellIs" dxfId="97" priority="97" operator="equal">
      <formula>"о"</formula>
    </cfRule>
    <cfRule type="cellIs" dxfId="96" priority="98" operator="equal">
      <formula>0</formula>
    </cfRule>
  </conditionalFormatting>
  <conditionalFormatting sqref="T4:Y5">
    <cfRule type="cellIs" dxfId="95" priority="95" operator="equal">
      <formula>"о"</formula>
    </cfRule>
    <cfRule type="cellIs" dxfId="94" priority="96" operator="equal">
      <formula>0</formula>
    </cfRule>
  </conditionalFormatting>
  <conditionalFormatting sqref="T6:Y6">
    <cfRule type="cellIs" dxfId="93" priority="93" operator="equal">
      <formula>"о"</formula>
    </cfRule>
    <cfRule type="cellIs" dxfId="92" priority="94" operator="equal">
      <formula>0</formula>
    </cfRule>
  </conditionalFormatting>
  <conditionalFormatting sqref="AB4:AG5">
    <cfRule type="cellIs" dxfId="91" priority="91" operator="equal">
      <formula>"о"</formula>
    </cfRule>
    <cfRule type="cellIs" dxfId="90" priority="92" operator="equal">
      <formula>0</formula>
    </cfRule>
  </conditionalFormatting>
  <conditionalFormatting sqref="AB6:AG6">
    <cfRule type="cellIs" dxfId="89" priority="89" operator="equal">
      <formula>"о"</formula>
    </cfRule>
    <cfRule type="cellIs" dxfId="88" priority="90" operator="equal">
      <formula>0</formula>
    </cfRule>
  </conditionalFormatting>
  <conditionalFormatting sqref="E7:J8">
    <cfRule type="cellIs" dxfId="87" priority="87" operator="equal">
      <formula>"о"</formula>
    </cfRule>
    <cfRule type="cellIs" dxfId="86" priority="88" operator="equal">
      <formula>0</formula>
    </cfRule>
  </conditionalFormatting>
  <conditionalFormatting sqref="E7:J8">
    <cfRule type="cellIs" dxfId="85" priority="86" operator="equal">
      <formula>0</formula>
    </cfRule>
  </conditionalFormatting>
  <conditionalFormatting sqref="E9:J9">
    <cfRule type="cellIs" dxfId="84" priority="84" operator="equal">
      <formula>"о"</formula>
    </cfRule>
    <cfRule type="cellIs" dxfId="83" priority="85" operator="equal">
      <formula>0</formula>
    </cfRule>
  </conditionalFormatting>
  <conditionalFormatting sqref="E9:J9">
    <cfRule type="cellIs" dxfId="82" priority="83" operator="equal">
      <formula>0</formula>
    </cfRule>
  </conditionalFormatting>
  <conditionalFormatting sqref="M7:R8">
    <cfRule type="cellIs" dxfId="81" priority="81" operator="equal">
      <formula>"о"</formula>
    </cfRule>
    <cfRule type="cellIs" dxfId="80" priority="82" operator="equal">
      <formula>0</formula>
    </cfRule>
  </conditionalFormatting>
  <conditionalFormatting sqref="M7:R8">
    <cfRule type="cellIs" dxfId="79" priority="80" operator="equal">
      <formula>0</formula>
    </cfRule>
  </conditionalFormatting>
  <conditionalFormatting sqref="M9:R9">
    <cfRule type="cellIs" dxfId="78" priority="78" operator="equal">
      <formula>"о"</formula>
    </cfRule>
    <cfRule type="cellIs" dxfId="77" priority="79" operator="equal">
      <formula>0</formula>
    </cfRule>
  </conditionalFormatting>
  <conditionalFormatting sqref="M9:R9">
    <cfRule type="cellIs" dxfId="76" priority="77" operator="equal">
      <formula>0</formula>
    </cfRule>
  </conditionalFormatting>
  <conditionalFormatting sqref="U7:Z8">
    <cfRule type="cellIs" dxfId="75" priority="75" operator="equal">
      <formula>"о"</formula>
    </cfRule>
    <cfRule type="cellIs" dxfId="74" priority="76" operator="equal">
      <formula>0</formula>
    </cfRule>
  </conditionalFormatting>
  <conditionalFormatting sqref="U7:Z8">
    <cfRule type="cellIs" dxfId="73" priority="74" operator="equal">
      <formula>0</formula>
    </cfRule>
  </conditionalFormatting>
  <conditionalFormatting sqref="U9:Z9">
    <cfRule type="cellIs" dxfId="72" priority="72" operator="equal">
      <formula>"о"</formula>
    </cfRule>
    <cfRule type="cellIs" dxfId="71" priority="73" operator="equal">
      <formula>0</formula>
    </cfRule>
  </conditionalFormatting>
  <conditionalFormatting sqref="U9:Z9">
    <cfRule type="cellIs" dxfId="70" priority="71" operator="equal">
      <formula>0</formula>
    </cfRule>
  </conditionalFormatting>
  <conditionalFormatting sqref="AC7:AE8">
    <cfRule type="cellIs" dxfId="69" priority="69" operator="equal">
      <formula>"о"</formula>
    </cfRule>
    <cfRule type="cellIs" dxfId="68" priority="70" operator="equal">
      <formula>0</formula>
    </cfRule>
  </conditionalFormatting>
  <conditionalFormatting sqref="AC7:AE8">
    <cfRule type="cellIs" dxfId="67" priority="68" operator="equal">
      <formula>0</formula>
    </cfRule>
  </conditionalFormatting>
  <conditionalFormatting sqref="AC9:AE9">
    <cfRule type="cellIs" dxfId="66" priority="66" operator="equal">
      <formula>"о"</formula>
    </cfRule>
    <cfRule type="cellIs" dxfId="65" priority="67" operator="equal">
      <formula>0</formula>
    </cfRule>
  </conditionalFormatting>
  <conditionalFormatting sqref="AC9:AE9">
    <cfRule type="cellIs" dxfId="64" priority="65" operator="equal">
      <formula>0</formula>
    </cfRule>
  </conditionalFormatting>
  <conditionalFormatting sqref="F10:K11">
    <cfRule type="cellIs" dxfId="63" priority="63" operator="equal">
      <formula>"о"</formula>
    </cfRule>
    <cfRule type="cellIs" dxfId="62" priority="64" operator="equal">
      <formula>0</formula>
    </cfRule>
  </conditionalFormatting>
  <conditionalFormatting sqref="F12:K12">
    <cfRule type="cellIs" dxfId="61" priority="61" operator="equal">
      <formula>"о"</formula>
    </cfRule>
    <cfRule type="cellIs" dxfId="60" priority="62" operator="equal">
      <formula>0</formula>
    </cfRule>
  </conditionalFormatting>
  <conditionalFormatting sqref="N10:S11">
    <cfRule type="cellIs" dxfId="59" priority="59" operator="equal">
      <formula>"о"</formula>
    </cfRule>
    <cfRule type="cellIs" dxfId="58" priority="60" operator="equal">
      <formula>0</formula>
    </cfRule>
  </conditionalFormatting>
  <conditionalFormatting sqref="N12:S12">
    <cfRule type="cellIs" dxfId="57" priority="57" operator="equal">
      <formula>"о"</formula>
    </cfRule>
    <cfRule type="cellIs" dxfId="56" priority="58" operator="equal">
      <formula>0</formula>
    </cfRule>
  </conditionalFormatting>
  <conditionalFormatting sqref="V10:AA11">
    <cfRule type="cellIs" dxfId="55" priority="55" operator="equal">
      <formula>"о"</formula>
    </cfRule>
    <cfRule type="cellIs" dxfId="54" priority="56" operator="equal">
      <formula>0</formula>
    </cfRule>
  </conditionalFormatting>
  <conditionalFormatting sqref="V12:AA12">
    <cfRule type="cellIs" dxfId="53" priority="53" operator="equal">
      <formula>"о"</formula>
    </cfRule>
    <cfRule type="cellIs" dxfId="52" priority="54" operator="equal">
      <formula>0</formula>
    </cfRule>
  </conditionalFormatting>
  <conditionalFormatting sqref="C10:C11">
    <cfRule type="cellIs" dxfId="51" priority="51" operator="equal">
      <formula>"о"</formula>
    </cfRule>
    <cfRule type="cellIs" dxfId="50" priority="52" operator="equal">
      <formula>0</formula>
    </cfRule>
  </conditionalFormatting>
  <conditionalFormatting sqref="C12">
    <cfRule type="cellIs" dxfId="49" priority="49" operator="equal">
      <formula>"о"</formula>
    </cfRule>
    <cfRule type="cellIs" dxfId="48" priority="50" operator="equal">
      <formula>0</formula>
    </cfRule>
  </conditionalFormatting>
  <conditionalFormatting sqref="AD10:AE11">
    <cfRule type="cellIs" dxfId="47" priority="47" operator="equal">
      <formula>"о"</formula>
    </cfRule>
    <cfRule type="cellIs" dxfId="46" priority="48" operator="equal">
      <formula>0</formula>
    </cfRule>
  </conditionalFormatting>
  <conditionalFormatting sqref="AD12:AE12">
    <cfRule type="cellIs" dxfId="45" priority="45" operator="equal">
      <formula>"о"</formula>
    </cfRule>
    <cfRule type="cellIs" dxfId="44" priority="46" operator="equal">
      <formula>0</formula>
    </cfRule>
  </conditionalFormatting>
  <conditionalFormatting sqref="D13:I14">
    <cfRule type="cellIs" dxfId="43" priority="43" operator="equal">
      <formula>"о"</formula>
    </cfRule>
    <cfRule type="cellIs" dxfId="42" priority="44" operator="equal">
      <formula>0</formula>
    </cfRule>
  </conditionalFormatting>
  <conditionalFormatting sqref="D13:I14">
    <cfRule type="cellIs" dxfId="41" priority="42" operator="equal">
      <formula>0</formula>
    </cfRule>
  </conditionalFormatting>
  <conditionalFormatting sqref="D15:I15">
    <cfRule type="cellIs" dxfId="40" priority="40" operator="equal">
      <formula>"о"</formula>
    </cfRule>
    <cfRule type="cellIs" dxfId="39" priority="41" operator="equal">
      <formula>0</formula>
    </cfRule>
  </conditionalFormatting>
  <conditionalFormatting sqref="D15:I15">
    <cfRule type="cellIs" dxfId="38" priority="39" operator="equal">
      <formula>0</formula>
    </cfRule>
  </conditionalFormatting>
  <conditionalFormatting sqref="L13:Q14">
    <cfRule type="cellIs" dxfId="37" priority="37" operator="equal">
      <formula>"о"</formula>
    </cfRule>
    <cfRule type="cellIs" dxfId="36" priority="38" operator="equal">
      <formula>0</formula>
    </cfRule>
  </conditionalFormatting>
  <conditionalFormatting sqref="L13:Q14">
    <cfRule type="cellIs" dxfId="35" priority="36" operator="equal">
      <formula>0</formula>
    </cfRule>
  </conditionalFormatting>
  <conditionalFormatting sqref="L15:Q15">
    <cfRule type="cellIs" dxfId="34" priority="34" operator="equal">
      <formula>"о"</formula>
    </cfRule>
    <cfRule type="cellIs" dxfId="33" priority="35" operator="equal">
      <formula>0</formula>
    </cfRule>
  </conditionalFormatting>
  <conditionalFormatting sqref="L15:Q15">
    <cfRule type="cellIs" dxfId="32" priority="33" operator="equal">
      <formula>0</formula>
    </cfRule>
  </conditionalFormatting>
  <conditionalFormatting sqref="T13:Y14">
    <cfRule type="cellIs" dxfId="31" priority="31" operator="equal">
      <formula>"о"</formula>
    </cfRule>
    <cfRule type="cellIs" dxfId="30" priority="32" operator="equal">
      <formula>0</formula>
    </cfRule>
  </conditionalFormatting>
  <conditionalFormatting sqref="T13:Y14">
    <cfRule type="cellIs" dxfId="29" priority="30" operator="equal">
      <formula>0</formula>
    </cfRule>
  </conditionalFormatting>
  <conditionalFormatting sqref="T15:Y15">
    <cfRule type="cellIs" dxfId="28" priority="28" operator="equal">
      <formula>"о"</formula>
    </cfRule>
    <cfRule type="cellIs" dxfId="27" priority="29" operator="equal">
      <formula>0</formula>
    </cfRule>
  </conditionalFormatting>
  <conditionalFormatting sqref="T15:Y15">
    <cfRule type="cellIs" dxfId="26" priority="27" operator="equal">
      <formula>0</formula>
    </cfRule>
  </conditionalFormatting>
  <conditionalFormatting sqref="AB13:AG14">
    <cfRule type="cellIs" dxfId="25" priority="25" operator="equal">
      <formula>"о"</formula>
    </cfRule>
    <cfRule type="cellIs" dxfId="24" priority="26" operator="equal">
      <formula>0</formula>
    </cfRule>
  </conditionalFormatting>
  <conditionalFormatting sqref="AB13:AG14">
    <cfRule type="cellIs" dxfId="23" priority="24" operator="equal">
      <formula>0</formula>
    </cfRule>
  </conditionalFormatting>
  <conditionalFormatting sqref="AB15:AG15">
    <cfRule type="cellIs" dxfId="22" priority="22" operator="equal">
      <formula>"о"</formula>
    </cfRule>
    <cfRule type="cellIs" dxfId="21" priority="23" operator="equal">
      <formula>0</formula>
    </cfRule>
  </conditionalFormatting>
  <conditionalFormatting sqref="AB15:AG15">
    <cfRule type="cellIs" dxfId="20" priority="21" operator="equal">
      <formula>0</formula>
    </cfRule>
  </conditionalFormatting>
  <conditionalFormatting sqref="E16:J17">
    <cfRule type="cellIs" dxfId="19" priority="19" operator="equal">
      <formula>"о"</formula>
    </cfRule>
    <cfRule type="cellIs" dxfId="18" priority="20" operator="equal">
      <formula>0</formula>
    </cfRule>
  </conditionalFormatting>
  <conditionalFormatting sqref="E18:J18">
    <cfRule type="cellIs" dxfId="17" priority="17" operator="equal">
      <formula>"о"</formula>
    </cfRule>
    <cfRule type="cellIs" dxfId="16" priority="18" operator="equal">
      <formula>0</formula>
    </cfRule>
  </conditionalFormatting>
  <conditionalFormatting sqref="M16:R17">
    <cfRule type="cellIs" dxfId="15" priority="15" operator="equal">
      <formula>"о"</formula>
    </cfRule>
    <cfRule type="cellIs" dxfId="14" priority="16" operator="equal">
      <formula>0</formula>
    </cfRule>
  </conditionalFormatting>
  <conditionalFormatting sqref="M18:R18">
    <cfRule type="cellIs" dxfId="13" priority="13" operator="equal">
      <formula>"о"</formula>
    </cfRule>
    <cfRule type="cellIs" dxfId="12" priority="14" operator="equal">
      <formula>0</formula>
    </cfRule>
  </conditionalFormatting>
  <conditionalFormatting sqref="U16:Z17">
    <cfRule type="cellIs" dxfId="11" priority="11" operator="equal">
      <formula>"о"</formula>
    </cfRule>
    <cfRule type="cellIs" dxfId="10" priority="12" operator="equal">
      <formula>0</formula>
    </cfRule>
  </conditionalFormatting>
  <conditionalFormatting sqref="U18:Z18">
    <cfRule type="cellIs" dxfId="9" priority="9" operator="equal">
      <formula>"о"</formula>
    </cfRule>
    <cfRule type="cellIs" dxfId="8" priority="10" operator="equal">
      <formula>0</formula>
    </cfRule>
  </conditionalFormatting>
  <conditionalFormatting sqref="AC16:AD17">
    <cfRule type="cellIs" dxfId="7" priority="7" operator="equal">
      <formula>"о"</formula>
    </cfRule>
    <cfRule type="cellIs" dxfId="6" priority="8" operator="equal">
      <formula>0</formula>
    </cfRule>
  </conditionalFormatting>
  <conditionalFormatting sqref="AC18:AD18">
    <cfRule type="cellIs" dxfId="5" priority="5" operator="equal">
      <formula>"о"</formula>
    </cfRule>
    <cfRule type="cellIs" dxfId="4" priority="6" operator="equal">
      <formula>0</formula>
    </cfRule>
  </conditionalFormatting>
  <conditionalFormatting sqref="AG16:AG17">
    <cfRule type="cellIs" dxfId="3" priority="3" operator="equal">
      <formula>"о"</formula>
    </cfRule>
    <cfRule type="cellIs" dxfId="2" priority="4" operator="equal">
      <formula>0</formula>
    </cfRule>
  </conditionalFormatting>
  <conditionalFormatting sqref="AG18">
    <cfRule type="cellIs" dxfId="1" priority="1" operator="equal">
      <formula>"о"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максим</dc:creator>
  <cp:lastModifiedBy>Maxim максим</cp:lastModifiedBy>
  <dcterms:created xsi:type="dcterms:W3CDTF">2016-01-03T13:36:21Z</dcterms:created>
  <dcterms:modified xsi:type="dcterms:W3CDTF">2016-01-03T13:47:53Z</dcterms:modified>
</cp:coreProperties>
</file>