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30" windowWidth="19155" windowHeight="850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0" i="1"/>
  <c r="I10"/>
  <c r="J10"/>
  <c r="J3"/>
  <c r="I3"/>
  <c r="H3"/>
  <c r="I2" l="1"/>
  <c r="H2"/>
  <c r="I4"/>
  <c r="I5"/>
  <c r="I6"/>
  <c r="J6" s="1"/>
  <c r="I7"/>
  <c r="I8"/>
  <c r="I9"/>
  <c r="H4"/>
  <c r="H5"/>
  <c r="H6"/>
  <c r="H7"/>
  <c r="H9"/>
  <c r="H8"/>
  <c r="J4"/>
  <c r="J5"/>
  <c r="F2"/>
  <c r="G2"/>
  <c r="G3"/>
  <c r="G4"/>
  <c r="G5"/>
  <c r="G6"/>
  <c r="G7"/>
  <c r="G8"/>
  <c r="G9"/>
  <c r="F3"/>
  <c r="F4"/>
  <c r="F5"/>
  <c r="F6"/>
  <c r="F7"/>
  <c r="F8"/>
  <c r="F9"/>
  <c r="J7" l="1"/>
  <c r="J9"/>
  <c r="J2"/>
  <c r="J8"/>
  <c r="G10"/>
  <c r="F10"/>
</calcChain>
</file>

<file path=xl/sharedStrings.xml><?xml version="1.0" encoding="utf-8"?>
<sst xmlns="http://schemas.openxmlformats.org/spreadsheetml/2006/main" count="10" uniqueCount="10">
  <si>
    <t>дата</t>
  </si>
  <si>
    <t xml:space="preserve"> выезд</t>
  </si>
  <si>
    <t>приезд</t>
  </si>
  <si>
    <t>конец работы</t>
  </si>
  <si>
    <t>время в дороге</t>
  </si>
  <si>
    <t>рабочее время</t>
  </si>
  <si>
    <t>начало работы</t>
  </si>
  <si>
    <t xml:space="preserve">итого </t>
  </si>
  <si>
    <t>дорога</t>
  </si>
  <si>
    <t>работа</t>
  </si>
</sst>
</file>

<file path=xl/styles.xml><?xml version="1.0" encoding="utf-8"?>
<styleSheet xmlns="http://schemas.openxmlformats.org/spreadsheetml/2006/main">
  <numFmts count="7">
    <numFmt numFmtId="44" formatCode="_-* #,##0.00\ &quot;₽&quot;_-;\-* #,##0.00\ &quot;₽&quot;_-;_-* &quot;-&quot;??\ &quot;₽&quot;_-;_-@_-"/>
    <numFmt numFmtId="164" formatCode="[$-419]d\-mmm\-yyyy;@"/>
    <numFmt numFmtId="165" formatCode="[$-409]h:mm\ AM/PM;@"/>
    <numFmt numFmtId="166" formatCode="h:mm;@"/>
    <numFmt numFmtId="167" formatCode="[h]:mm;@"/>
    <numFmt numFmtId="168" formatCode="[$₪-40D]\ #,##0.00;[Red][$₪-40D]\ #,##0.00"/>
    <numFmt numFmtId="169" formatCode="[$₪-40D]\ #,##0.00;[$₪-40D]\ \-#,##0.00"/>
  </numFmts>
  <fonts count="5">
    <font>
      <sz val="11"/>
      <color theme="1"/>
      <name val="Calibri"/>
      <family val="2"/>
      <charset val="204"/>
      <scheme val="minor"/>
    </font>
    <font>
      <i/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41414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167" fontId="0" fillId="0" borderId="3" xfId="1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vertical="center"/>
    </xf>
    <xf numFmtId="167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8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8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1" fillId="0" borderId="1" xfId="0" applyNumberFormat="1" applyFont="1" applyBorder="1" applyAlignment="1">
      <alignment horizontal="center" wrapText="1"/>
    </xf>
    <xf numFmtId="166" fontId="0" fillId="0" borderId="10" xfId="0" applyNumberFormat="1" applyBorder="1" applyAlignment="1">
      <alignment horizontal="center" vertical="center"/>
    </xf>
    <xf numFmtId="167" fontId="0" fillId="0" borderId="11" xfId="0" applyNumberFormat="1" applyBorder="1" applyAlignment="1">
      <alignment horizontal="center" vertical="center"/>
    </xf>
    <xf numFmtId="169" fontId="0" fillId="0" borderId="11" xfId="0" applyNumberFormat="1" applyBorder="1" applyAlignment="1">
      <alignment horizontal="center" vertical="center"/>
    </xf>
    <xf numFmtId="169" fontId="0" fillId="0" borderId="12" xfId="0" applyNumberForma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165" fontId="3" fillId="0" borderId="5" xfId="0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 wrapText="1"/>
    </xf>
    <xf numFmtId="166" fontId="4" fillId="0" borderId="5" xfId="0" applyNumberFormat="1" applyFont="1" applyBorder="1"/>
    <xf numFmtId="166" fontId="0" fillId="0" borderId="5" xfId="0" applyNumberFormat="1" applyBorder="1"/>
    <xf numFmtId="166" fontId="0" fillId="0" borderId="6" xfId="0" applyNumberFormat="1" applyBorder="1"/>
    <xf numFmtId="166" fontId="4" fillId="2" borderId="5" xfId="0" applyNumberFormat="1" applyFont="1" applyFill="1" applyBorder="1"/>
    <xf numFmtId="166" fontId="0" fillId="2" borderId="5" xfId="0" applyNumberForma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13"/>
  <sheetViews>
    <sheetView tabSelected="1" workbookViewId="0">
      <selection activeCell="I15" sqref="I15"/>
    </sheetView>
  </sheetViews>
  <sheetFormatPr defaultRowHeight="15"/>
  <cols>
    <col min="1" max="1" width="13" customWidth="1"/>
    <col min="2" max="2" width="12.42578125" customWidth="1"/>
    <col min="6" max="6" width="11" customWidth="1"/>
    <col min="7" max="7" width="18.85546875" customWidth="1"/>
  </cols>
  <sheetData>
    <row r="1" spans="1:10" ht="45" thickTop="1" thickBot="1">
      <c r="A1" s="1" t="s">
        <v>0</v>
      </c>
      <c r="B1" s="1" t="s">
        <v>1</v>
      </c>
      <c r="C1" s="1" t="s">
        <v>6</v>
      </c>
      <c r="D1" s="1" t="s">
        <v>3</v>
      </c>
      <c r="E1" s="1" t="s">
        <v>2</v>
      </c>
      <c r="F1" s="1" t="s">
        <v>4</v>
      </c>
      <c r="G1" s="1" t="s">
        <v>5</v>
      </c>
      <c r="H1" s="15">
        <v>1</v>
      </c>
      <c r="I1" s="15">
        <v>1.25</v>
      </c>
      <c r="J1" s="15">
        <v>1.5</v>
      </c>
    </row>
    <row r="2" spans="1:10" ht="16.5" thickTop="1" thickBot="1">
      <c r="A2" s="2">
        <v>42309</v>
      </c>
      <c r="B2" s="24">
        <v>0.66666666666666663</v>
      </c>
      <c r="C2" s="24">
        <v>0.76041666666666663</v>
      </c>
      <c r="D2" s="24">
        <v>3.125E-2</v>
      </c>
      <c r="E2" s="24">
        <v>0.125</v>
      </c>
      <c r="F2" s="4">
        <f>MOD(C2-B2,1)+MOD(E2-D2,1)</f>
        <v>0.1875</v>
      </c>
      <c r="G2" s="16">
        <f>MOD(D2-C2,1)</f>
        <v>0.27083333333333337</v>
      </c>
      <c r="H2" s="26">
        <f>MIN("6:",G2)</f>
        <v>0.25</v>
      </c>
      <c r="I2" s="27">
        <f>MIN("2:",G2-H2)</f>
        <v>2.083333333333337E-2</v>
      </c>
      <c r="J2" s="28">
        <f>G2-H2-I2</f>
        <v>0</v>
      </c>
    </row>
    <row r="3" spans="1:10" ht="16.5" thickTop="1" thickBot="1">
      <c r="A3" s="2">
        <v>42310</v>
      </c>
      <c r="B3" s="25">
        <v>0.63541666666666663</v>
      </c>
      <c r="C3" s="25">
        <v>0.9375</v>
      </c>
      <c r="D3" s="25">
        <v>0.13541666666666666</v>
      </c>
      <c r="E3" s="25">
        <v>0.23958333333333334</v>
      </c>
      <c r="F3" s="3">
        <f t="shared" ref="F3:F9" si="0">MOD(C3-B3,1)+MOD(E3-D3,1)</f>
        <v>0.40625000000000006</v>
      </c>
      <c r="G3" s="16">
        <f t="shared" ref="G3:G9" si="1">MOD(D3-C3,1)</f>
        <v>0.19791666666666663</v>
      </c>
      <c r="H3" s="29">
        <f>IF(A3+C3-A2-D2-(D2&lt;C2)-"8:"&lt;0,,MIN("6:",G3))</f>
        <v>0.19791666666666663</v>
      </c>
      <c r="I3" s="30">
        <f>IF(A3+C3-A2-D2-(D2&lt;C2)-"8:"&lt;0,,MIN("2:",G3-H3))</f>
        <v>0</v>
      </c>
      <c r="J3" s="28">
        <f>G3-H3-I3</f>
        <v>0</v>
      </c>
    </row>
    <row r="4" spans="1:10" ht="16.5" thickTop="1" thickBot="1">
      <c r="A4" s="2">
        <v>42311</v>
      </c>
      <c r="B4" s="25">
        <v>0.60416666666666663</v>
      </c>
      <c r="C4" s="25">
        <v>0.70833333333333337</v>
      </c>
      <c r="D4" s="25">
        <v>0.11458333333333333</v>
      </c>
      <c r="E4" s="25">
        <v>0.20833333333333334</v>
      </c>
      <c r="F4" s="3">
        <f t="shared" si="0"/>
        <v>0.19791666666666674</v>
      </c>
      <c r="G4" s="16">
        <f t="shared" si="1"/>
        <v>0.40625</v>
      </c>
      <c r="H4" s="29">
        <f t="shared" ref="H4:H7" si="2">IF(A4+C4-A3-D3-(D3&lt;C3)-"8:"&lt;0,,MIN("6:",G4))</f>
        <v>0.25</v>
      </c>
      <c r="I4" s="30">
        <f t="shared" ref="I4:I9" si="3">IF(A4+C4-A3-D3-(D3&lt;C3)-"8:"&lt;0,,MIN("2:",G4-H4))</f>
        <v>8.3333333333333329E-2</v>
      </c>
      <c r="J4" s="28">
        <f t="shared" ref="J3:J9" si="4">G4-H4-I4</f>
        <v>7.2916666666666671E-2</v>
      </c>
    </row>
    <row r="5" spans="1:10" ht="16.5" thickTop="1" thickBot="1">
      <c r="A5" s="2">
        <v>42312</v>
      </c>
      <c r="B5" s="25">
        <v>0.66666666666666663</v>
      </c>
      <c r="C5" s="25">
        <v>0.77083333333333337</v>
      </c>
      <c r="D5" s="25">
        <v>0.19791666666666666</v>
      </c>
      <c r="E5" s="25">
        <v>0.28125</v>
      </c>
      <c r="F5" s="3">
        <f t="shared" si="0"/>
        <v>0.18750000000000008</v>
      </c>
      <c r="G5" s="16">
        <f t="shared" si="1"/>
        <v>0.42708333333333326</v>
      </c>
      <c r="H5" s="29">
        <f t="shared" si="2"/>
        <v>0.25</v>
      </c>
      <c r="I5" s="30">
        <f t="shared" si="3"/>
        <v>8.3333333333333329E-2</v>
      </c>
      <c r="J5" s="28">
        <f t="shared" si="4"/>
        <v>9.3749999999999931E-2</v>
      </c>
    </row>
    <row r="6" spans="1:10" ht="16.5" thickTop="1" thickBot="1">
      <c r="A6" s="2">
        <v>42313</v>
      </c>
      <c r="B6" s="25">
        <v>0.66666666666666663</v>
      </c>
      <c r="C6" s="25">
        <v>0.76041666666666663</v>
      </c>
      <c r="D6" s="25">
        <v>0.13541666666666666</v>
      </c>
      <c r="E6" s="25">
        <v>0.21875</v>
      </c>
      <c r="F6" s="3">
        <f t="shared" si="0"/>
        <v>0.17708333333333334</v>
      </c>
      <c r="G6" s="16">
        <f t="shared" si="1"/>
        <v>0.375</v>
      </c>
      <c r="H6" s="29">
        <f t="shared" si="2"/>
        <v>0.25</v>
      </c>
      <c r="I6" s="30">
        <f t="shared" si="3"/>
        <v>8.3333333333333329E-2</v>
      </c>
      <c r="J6" s="28">
        <f t="shared" si="4"/>
        <v>4.1666666666666671E-2</v>
      </c>
    </row>
    <row r="7" spans="1:10" ht="16.5" thickTop="1" thickBot="1">
      <c r="A7" s="2">
        <v>42314</v>
      </c>
      <c r="B7" s="25">
        <v>0.70833333333333337</v>
      </c>
      <c r="C7" s="25">
        <v>0.79166666666666663</v>
      </c>
      <c r="D7" s="25">
        <v>4.1666666666666664E-2</v>
      </c>
      <c r="E7" s="25">
        <v>0.16666666666666666</v>
      </c>
      <c r="F7" s="3">
        <f t="shared" si="0"/>
        <v>0.20833333333333326</v>
      </c>
      <c r="G7" s="16">
        <f t="shared" si="1"/>
        <v>0.25</v>
      </c>
      <c r="H7" s="29">
        <f t="shared" si="2"/>
        <v>0.25</v>
      </c>
      <c r="I7" s="30">
        <f t="shared" si="3"/>
        <v>0</v>
      </c>
      <c r="J7" s="28">
        <f t="shared" si="4"/>
        <v>0</v>
      </c>
    </row>
    <row r="8" spans="1:10" ht="16.5" thickTop="1" thickBot="1">
      <c r="A8" s="2">
        <v>42315</v>
      </c>
      <c r="B8" s="25">
        <v>0.22916666666666666</v>
      </c>
      <c r="C8" s="25">
        <v>0.29166666666666669</v>
      </c>
      <c r="D8" s="25">
        <v>0.77083333333333337</v>
      </c>
      <c r="E8" s="25">
        <v>0.85416666666666663</v>
      </c>
      <c r="F8" s="3">
        <f t="shared" si="0"/>
        <v>0.14583333333333329</v>
      </c>
      <c r="G8" s="16">
        <f t="shared" si="1"/>
        <v>0.47916666666666669</v>
      </c>
      <c r="H8" s="29">
        <f>IF(A8+C8-A7-D7-(D7&lt;C7)-"8:"&lt;0,,MIN("6:",G8))</f>
        <v>0</v>
      </c>
      <c r="I8" s="30">
        <f t="shared" si="3"/>
        <v>0</v>
      </c>
      <c r="J8" s="28">
        <f t="shared" si="4"/>
        <v>0.47916666666666669</v>
      </c>
    </row>
    <row r="9" spans="1:10" ht="16.5" thickTop="1" thickBot="1">
      <c r="A9" s="2">
        <v>42316</v>
      </c>
      <c r="B9" s="25">
        <v>0.76041666666666663</v>
      </c>
      <c r="C9" s="25">
        <v>0.82291666666666663</v>
      </c>
      <c r="D9" s="25">
        <v>0.16666666666666666</v>
      </c>
      <c r="E9" s="25">
        <v>0.29166666666666669</v>
      </c>
      <c r="F9" s="3">
        <f t="shared" si="0"/>
        <v>0.18750000000000003</v>
      </c>
      <c r="G9" s="16">
        <f t="shared" si="1"/>
        <v>0.34375</v>
      </c>
      <c r="H9" s="29">
        <f>IF(A9+C9-A8-D8-(D8&lt;C8)-"8:"&lt;0,,MIN("6:",G9))</f>
        <v>0.25</v>
      </c>
      <c r="I9" s="30">
        <f t="shared" si="3"/>
        <v>8.3333333333333329E-2</v>
      </c>
      <c r="J9" s="28">
        <f t="shared" si="4"/>
        <v>1.0416666666666671E-2</v>
      </c>
    </row>
    <row r="10" spans="1:10" ht="16.5" thickTop="1" thickBot="1">
      <c r="A10" s="5" t="s">
        <v>7</v>
      </c>
      <c r="B10" s="6"/>
      <c r="C10" s="6"/>
      <c r="D10" s="6"/>
      <c r="E10" s="6"/>
      <c r="F10" s="7">
        <f>SUM(F2:F9)</f>
        <v>1.6979166666666667</v>
      </c>
      <c r="G10" s="17">
        <f>SUM(G2:G9)</f>
        <v>2.75</v>
      </c>
      <c r="H10" s="17">
        <f t="shared" ref="H10:J10" si="5">SUM(H2:H9)</f>
        <v>1.6979166666666665</v>
      </c>
      <c r="I10" s="17">
        <f t="shared" si="5"/>
        <v>0.35416666666666669</v>
      </c>
      <c r="J10" s="17">
        <f t="shared" si="5"/>
        <v>0.69791666666666663</v>
      </c>
    </row>
    <row r="11" spans="1:10" ht="16.5" thickTop="1" thickBot="1">
      <c r="A11" s="8" t="s">
        <v>8</v>
      </c>
      <c r="B11" s="9"/>
      <c r="C11" s="10"/>
      <c r="D11" s="10"/>
      <c r="E11" s="10"/>
      <c r="F11" s="11"/>
      <c r="G11" s="18"/>
      <c r="H11" s="20"/>
      <c r="I11" s="20"/>
      <c r="J11" s="21"/>
    </row>
    <row r="12" spans="1:10" ht="16.5" thickTop="1" thickBot="1">
      <c r="A12" s="12" t="s">
        <v>9</v>
      </c>
      <c r="B12" s="13"/>
      <c r="C12" s="14"/>
      <c r="D12" s="14"/>
      <c r="E12" s="14"/>
      <c r="F12" s="14"/>
      <c r="G12" s="19"/>
      <c r="H12" s="22"/>
      <c r="I12" s="22"/>
      <c r="J12" s="23"/>
    </row>
    <row r="13" spans="1:10" ht="15.75" thickTop="1"/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Chakov David</dc:creator>
  <cp:lastModifiedBy>Chakov David</cp:lastModifiedBy>
  <dcterms:created xsi:type="dcterms:W3CDTF">2015-12-20T11:43:16Z</dcterms:created>
  <dcterms:modified xsi:type="dcterms:W3CDTF">2015-12-31T15:45:03Z</dcterms:modified>
</cp:coreProperties>
</file>