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055" activeTab="0"/>
  </bookViews>
  <sheets>
    <sheet name="1" sheetId="1" r:id="rId1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Сюда нужно внести название организации, предложившей минимальную стоимость.</t>
        </r>
      </text>
    </comment>
  </commentList>
</comments>
</file>

<file path=xl/sharedStrings.xml><?xml version="1.0" encoding="utf-8"?>
<sst xmlns="http://schemas.openxmlformats.org/spreadsheetml/2006/main" count="69" uniqueCount="30">
  <si>
    <t>Минимальная стоимость</t>
  </si>
  <si>
    <t>Организация 1</t>
  </si>
  <si>
    <t>Организация 2</t>
  </si>
  <si>
    <t>Организация 3</t>
  </si>
  <si>
    <t>Организация 4</t>
  </si>
  <si>
    <t>Организация 5</t>
  </si>
  <si>
    <t>Организация 6</t>
  </si>
  <si>
    <t>Организация 7</t>
  </si>
  <si>
    <t>Организация 8</t>
  </si>
  <si>
    <t>Организация 9</t>
  </si>
  <si>
    <t>Организация 10</t>
  </si>
  <si>
    <t>Организация 11</t>
  </si>
  <si>
    <t>Организация 12</t>
  </si>
  <si>
    <t>Организация 13</t>
  </si>
  <si>
    <t>Организация 14</t>
  </si>
  <si>
    <t>Организация 15</t>
  </si>
  <si>
    <t>Организация 16</t>
  </si>
  <si>
    <t>Организация 17</t>
  </si>
  <si>
    <t xml:space="preserve">Лот 1 </t>
  </si>
  <si>
    <t>объект1</t>
  </si>
  <si>
    <t>не участвуют</t>
  </si>
  <si>
    <t>объект2</t>
  </si>
  <si>
    <t>объект3</t>
  </si>
  <si>
    <t>объект4</t>
  </si>
  <si>
    <t>объект5</t>
  </si>
  <si>
    <t>объект6</t>
  </si>
  <si>
    <t>объект7</t>
  </si>
  <si>
    <t>объект8</t>
  </si>
  <si>
    <t>объект9</t>
  </si>
  <si>
    <t>Общая стоимость по лоту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</si>
</sst>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3"/>
      <name val="Times New Roman"/>
      <family val="1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333333"/>
      <name val="Times New Roman"/>
      <family val="1"/>
    </font>
    <font>
      <sz val="10"/>
      <color rgb="FF333333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41" fillId="33" borderId="10" xfId="0" applyFont="1" applyFill="1" applyBorder="1" applyAlignment="1" applyProtection="1">
      <alignment vertical="top"/>
      <protection/>
    </xf>
    <xf numFmtId="0" fontId="42" fillId="3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0" fillId="0" borderId="11" xfId="0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15"/>
  <sheetViews>
    <sheetView tabSelected="1" zoomScale="80" zoomScaleNormal="80" zoomScalePageLayoutView="0" workbookViewId="0" topLeftCell="A1">
      <selection activeCell="D37" sqref="D37"/>
    </sheetView>
  </sheetViews>
  <sheetFormatPr defaultColWidth="9.00390625" defaultRowHeight="12.75" outlineLevelRow="1"/>
  <cols>
    <col min="1" max="1" width="5.125" style="0" customWidth="1"/>
    <col min="2" max="2" width="28.625" style="0" customWidth="1"/>
    <col min="3" max="3" width="27.125" style="0" customWidth="1"/>
    <col min="4" max="4" width="18.125" style="0" customWidth="1"/>
    <col min="5" max="13" width="13.75390625" style="0" bestFit="1" customWidth="1"/>
    <col min="14" max="21" width="14.75390625" style="0" bestFit="1" customWidth="1"/>
  </cols>
  <sheetData>
    <row r="4" spans="4:21" ht="27.75" customHeight="1">
      <c r="D4" s="1" t="s">
        <v>0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15</v>
      </c>
      <c r="T4" t="s">
        <v>16</v>
      </c>
      <c r="U4" t="s">
        <v>17</v>
      </c>
    </row>
    <row r="5" spans="2:21" ht="15.75">
      <c r="B5" s="2" t="s">
        <v>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1" s="4" customFormat="1" ht="12.75" outlineLevel="1">
      <c r="B6" s="3" t="s">
        <v>19</v>
      </c>
      <c r="C6" s="3"/>
      <c r="D6" s="3">
        <f aca="true" t="shared" si="0" ref="D6:D15">MIN(E6:U6)</f>
        <v>67694.51000000001</v>
      </c>
      <c r="E6" s="3">
        <v>91640</v>
      </c>
      <c r="F6" s="3">
        <v>106101.04000000001</v>
      </c>
      <c r="G6" s="3">
        <v>71618.90000000001</v>
      </c>
      <c r="H6" s="3">
        <v>68558.935</v>
      </c>
      <c r="I6" s="3">
        <v>69412</v>
      </c>
      <c r="J6" s="3">
        <v>103735.5</v>
      </c>
      <c r="K6" s="3" t="s">
        <v>20</v>
      </c>
      <c r="L6" s="3">
        <v>74725.78800000002</v>
      </c>
      <c r="M6" s="3">
        <v>96417.65</v>
      </c>
      <c r="N6" s="3">
        <v>104732.40000000001</v>
      </c>
      <c r="O6" s="3">
        <v>135394</v>
      </c>
      <c r="P6" s="3">
        <v>67694.51000000001</v>
      </c>
      <c r="Q6" s="3">
        <v>92159.35100000001</v>
      </c>
      <c r="R6" s="3" t="s">
        <v>20</v>
      </c>
      <c r="S6" s="3" t="s">
        <v>20</v>
      </c>
      <c r="T6" s="3">
        <v>119172.376</v>
      </c>
      <c r="U6" s="3" t="s">
        <v>20</v>
      </c>
    </row>
    <row r="7" spans="2:21" s="4" customFormat="1" ht="12.75" outlineLevel="1">
      <c r="B7" s="3" t="s">
        <v>21</v>
      </c>
      <c r="C7" s="3"/>
      <c r="D7" s="3">
        <f t="shared" si="0"/>
        <v>36419.94</v>
      </c>
      <c r="E7" s="3">
        <v>37000</v>
      </c>
      <c r="F7" s="3">
        <v>42210.850000000006</v>
      </c>
      <c r="G7" s="3">
        <v>43257.4</v>
      </c>
      <c r="H7" s="3">
        <v>41373.61</v>
      </c>
      <c r="I7" s="3">
        <v>41862</v>
      </c>
      <c r="J7" s="3">
        <v>62793.00000000001</v>
      </c>
      <c r="K7" s="3" t="s">
        <v>20</v>
      </c>
      <c r="L7" s="3">
        <v>43703.928</v>
      </c>
      <c r="M7" s="3">
        <v>56513.700000000004</v>
      </c>
      <c r="N7" s="3">
        <v>50234.4</v>
      </c>
      <c r="O7" s="3">
        <v>55816</v>
      </c>
      <c r="P7" s="3">
        <v>36419.94</v>
      </c>
      <c r="Q7" s="3">
        <v>39085.154</v>
      </c>
      <c r="R7" s="3" t="s">
        <v>20</v>
      </c>
      <c r="S7" s="3" t="s">
        <v>20</v>
      </c>
      <c r="T7" s="3">
        <v>54322.922000000006</v>
      </c>
      <c r="U7" s="3" t="s">
        <v>20</v>
      </c>
    </row>
    <row r="8" spans="2:21" s="4" customFormat="1" ht="12.75" outlineLevel="1">
      <c r="B8" s="3" t="s">
        <v>22</v>
      </c>
      <c r="C8" s="3"/>
      <c r="D8" s="3">
        <f t="shared" si="0"/>
        <v>43475</v>
      </c>
      <c r="E8" s="3">
        <v>45500</v>
      </c>
      <c r="F8" s="3">
        <v>50597.5</v>
      </c>
      <c r="G8" s="3">
        <v>57350</v>
      </c>
      <c r="H8" s="3">
        <v>54852.5</v>
      </c>
      <c r="I8" s="3">
        <v>55500</v>
      </c>
      <c r="J8" s="3">
        <v>83250</v>
      </c>
      <c r="K8" s="3" t="s">
        <v>20</v>
      </c>
      <c r="L8" s="3">
        <v>57942</v>
      </c>
      <c r="M8" s="3">
        <v>74925</v>
      </c>
      <c r="N8" s="3">
        <v>66600</v>
      </c>
      <c r="O8" s="3">
        <v>77700</v>
      </c>
      <c r="P8" s="3">
        <v>43475</v>
      </c>
      <c r="Q8" s="3">
        <v>98198</v>
      </c>
      <c r="R8" s="3" t="s">
        <v>20</v>
      </c>
      <c r="S8" s="3" t="s">
        <v>20</v>
      </c>
      <c r="T8" s="3">
        <v>64472.5</v>
      </c>
      <c r="U8" s="3" t="s">
        <v>20</v>
      </c>
    </row>
    <row r="9" spans="2:21" s="4" customFormat="1" ht="12.75" outlineLevel="1">
      <c r="B9" s="3" t="s">
        <v>23</v>
      </c>
      <c r="C9" s="3"/>
      <c r="D9" s="3">
        <f t="shared" si="0"/>
        <v>46947.5</v>
      </c>
      <c r="E9" s="3">
        <v>60500</v>
      </c>
      <c r="F9" s="3">
        <v>74359.5</v>
      </c>
      <c r="G9" s="3">
        <v>68975</v>
      </c>
      <c r="H9" s="3">
        <v>65971.25</v>
      </c>
      <c r="I9" s="3">
        <v>66750</v>
      </c>
      <c r="J9" s="3">
        <v>100125</v>
      </c>
      <c r="K9" s="3" t="s">
        <v>20</v>
      </c>
      <c r="L9" s="3">
        <v>69687</v>
      </c>
      <c r="M9" s="3">
        <v>90112.5</v>
      </c>
      <c r="N9" s="3">
        <v>80100</v>
      </c>
      <c r="O9" s="3">
        <v>102350</v>
      </c>
      <c r="P9" s="3">
        <v>46947.5</v>
      </c>
      <c r="Q9" s="3">
        <v>94228.75</v>
      </c>
      <c r="R9" s="3" t="s">
        <v>20</v>
      </c>
      <c r="S9" s="3" t="s">
        <v>20</v>
      </c>
      <c r="T9" s="3">
        <v>80567.25</v>
      </c>
      <c r="U9" s="3" t="s">
        <v>20</v>
      </c>
    </row>
    <row r="10" spans="2:21" s="4" customFormat="1" ht="12.75" outlineLevel="1">
      <c r="B10" s="3" t="s">
        <v>24</v>
      </c>
      <c r="C10" s="3"/>
      <c r="D10" s="3">
        <f t="shared" si="0"/>
        <v>46420</v>
      </c>
      <c r="E10" s="3">
        <v>60500</v>
      </c>
      <c r="F10" s="3">
        <v>74360</v>
      </c>
      <c r="G10" s="3">
        <v>68200</v>
      </c>
      <c r="H10" s="3">
        <v>65230</v>
      </c>
      <c r="I10" s="3">
        <v>66000</v>
      </c>
      <c r="J10" s="3">
        <v>99000</v>
      </c>
      <c r="K10" s="3" t="s">
        <v>20</v>
      </c>
      <c r="L10" s="3">
        <v>68904</v>
      </c>
      <c r="M10" s="3">
        <v>89100</v>
      </c>
      <c r="N10" s="3">
        <v>79200</v>
      </c>
      <c r="O10" s="3">
        <v>101200</v>
      </c>
      <c r="P10" s="3">
        <v>46420</v>
      </c>
      <c r="Q10" s="3">
        <v>82632</v>
      </c>
      <c r="R10" s="3" t="s">
        <v>20</v>
      </c>
      <c r="S10" s="3" t="s">
        <v>20</v>
      </c>
      <c r="T10" s="3">
        <v>80564</v>
      </c>
      <c r="U10" s="3" t="s">
        <v>20</v>
      </c>
    </row>
    <row r="11" spans="2:21" s="4" customFormat="1" ht="12.75" outlineLevel="1">
      <c r="B11" s="3" t="s">
        <v>25</v>
      </c>
      <c r="C11" s="3"/>
      <c r="D11" s="3">
        <f t="shared" si="0"/>
        <v>68713.2</v>
      </c>
      <c r="E11" s="3">
        <v>162410</v>
      </c>
      <c r="F11" s="3">
        <v>149467.38</v>
      </c>
      <c r="G11" s="3">
        <v>71343.9</v>
      </c>
      <c r="H11" s="3">
        <v>68713.2</v>
      </c>
      <c r="I11" s="3">
        <v>69510.1</v>
      </c>
      <c r="J11" s="3">
        <v>100376</v>
      </c>
      <c r="K11" s="3" t="s">
        <v>20</v>
      </c>
      <c r="L11" s="3">
        <v>110337.90000000001</v>
      </c>
      <c r="M11" s="3">
        <v>199966.39</v>
      </c>
      <c r="N11" s="3">
        <v>113515</v>
      </c>
      <c r="O11" s="3">
        <v>79580</v>
      </c>
      <c r="P11" s="3">
        <v>71053.5</v>
      </c>
      <c r="Q11" s="3">
        <v>152307.24000000002</v>
      </c>
      <c r="R11" s="3" t="s">
        <v>20</v>
      </c>
      <c r="S11" s="3" t="s">
        <v>20</v>
      </c>
      <c r="T11" s="3">
        <v>85822.23</v>
      </c>
      <c r="U11" s="3" t="s">
        <v>20</v>
      </c>
    </row>
    <row r="12" spans="2:21" s="4" customFormat="1" ht="12.75" outlineLevel="1">
      <c r="B12" s="3" t="s">
        <v>26</v>
      </c>
      <c r="C12" s="3"/>
      <c r="D12" s="3">
        <f t="shared" si="0"/>
        <v>83415</v>
      </c>
      <c r="E12" s="3">
        <v>87000</v>
      </c>
      <c r="F12" s="3">
        <v>101505</v>
      </c>
      <c r="G12" s="3">
        <v>103850</v>
      </c>
      <c r="H12" s="3">
        <v>99327.5</v>
      </c>
      <c r="I12" s="3">
        <v>100500</v>
      </c>
      <c r="J12" s="3">
        <v>150750</v>
      </c>
      <c r="K12" s="3" t="s">
        <v>20</v>
      </c>
      <c r="L12" s="3">
        <v>104922</v>
      </c>
      <c r="M12" s="3">
        <v>135675</v>
      </c>
      <c r="N12" s="3">
        <v>120600</v>
      </c>
      <c r="O12" s="3">
        <v>134000</v>
      </c>
      <c r="P12" s="3">
        <v>83415</v>
      </c>
      <c r="Q12" s="3">
        <v>140566</v>
      </c>
      <c r="R12" s="3" t="s">
        <v>20</v>
      </c>
      <c r="S12" s="3" t="s">
        <v>20</v>
      </c>
      <c r="T12" s="3">
        <v>117182.99999999999</v>
      </c>
      <c r="U12" s="3" t="s">
        <v>20</v>
      </c>
    </row>
    <row r="13" spans="2:21" s="4" customFormat="1" ht="12.75" outlineLevel="1">
      <c r="B13" s="3" t="s">
        <v>27</v>
      </c>
      <c r="C13" s="3"/>
      <c r="D13" s="3">
        <f t="shared" si="0"/>
        <v>88918.5</v>
      </c>
      <c r="E13" s="3">
        <v>96000</v>
      </c>
      <c r="F13" s="3">
        <v>109840.5</v>
      </c>
      <c r="G13" s="3">
        <v>147405</v>
      </c>
      <c r="H13" s="3">
        <v>140985.75</v>
      </c>
      <c r="I13" s="3">
        <v>142650</v>
      </c>
      <c r="J13" s="3">
        <v>213975</v>
      </c>
      <c r="K13" s="3" t="s">
        <v>20</v>
      </c>
      <c r="L13" s="3">
        <v>148926.6</v>
      </c>
      <c r="M13" s="3">
        <v>192577.5</v>
      </c>
      <c r="N13" s="3">
        <v>171180</v>
      </c>
      <c r="O13" s="3">
        <v>156915</v>
      </c>
      <c r="P13" s="3">
        <v>88918.5</v>
      </c>
      <c r="Q13" s="3">
        <v>161289.6</v>
      </c>
      <c r="R13" s="3" t="s">
        <v>20</v>
      </c>
      <c r="S13" s="3" t="s">
        <v>20</v>
      </c>
      <c r="T13" s="3">
        <v>130144.35</v>
      </c>
      <c r="U13" s="3" t="s">
        <v>20</v>
      </c>
    </row>
    <row r="14" spans="2:21" s="4" customFormat="1" ht="14.25" customHeight="1" outlineLevel="1" thickBot="1">
      <c r="B14" s="3" t="s">
        <v>28</v>
      </c>
      <c r="C14" s="5"/>
      <c r="D14" s="6">
        <f t="shared" si="0"/>
        <v>37000</v>
      </c>
      <c r="E14" s="3">
        <v>37000</v>
      </c>
      <c r="F14" s="3">
        <v>42205.28</v>
      </c>
      <c r="G14" s="3">
        <v>48856</v>
      </c>
      <c r="H14" s="3">
        <v>46728.399999999994</v>
      </c>
      <c r="I14" s="3">
        <v>47280</v>
      </c>
      <c r="J14" s="3">
        <v>70920</v>
      </c>
      <c r="K14" s="3" t="s">
        <v>20</v>
      </c>
      <c r="L14" s="3">
        <v>49360.32</v>
      </c>
      <c r="M14" s="3">
        <v>63828</v>
      </c>
      <c r="N14" s="3">
        <v>56736</v>
      </c>
      <c r="O14" s="3">
        <v>55160</v>
      </c>
      <c r="P14" s="3">
        <v>42552</v>
      </c>
      <c r="Q14" s="3">
        <v>97948.4</v>
      </c>
      <c r="R14" s="3" t="s">
        <v>20</v>
      </c>
      <c r="S14" s="3" t="s">
        <v>20</v>
      </c>
      <c r="T14" s="3">
        <v>54324.72</v>
      </c>
      <c r="U14" s="3" t="s">
        <v>20</v>
      </c>
    </row>
    <row r="15" spans="2:21" ht="12.75">
      <c r="B15" s="7" t="s">
        <v>29</v>
      </c>
      <c r="C15" s="7"/>
      <c r="D15" s="7">
        <f t="shared" si="0"/>
        <v>526895.95</v>
      </c>
      <c r="E15" s="3">
        <f>SUM(E6:E14)</f>
        <v>677550</v>
      </c>
      <c r="F15" s="3">
        <f aca="true" t="shared" si="1" ref="F15:T15">SUM(F6:F14)</f>
        <v>750647.05</v>
      </c>
      <c r="G15" s="3">
        <f t="shared" si="1"/>
        <v>680856.2000000001</v>
      </c>
      <c r="H15" s="3">
        <f t="shared" si="1"/>
        <v>651741.145</v>
      </c>
      <c r="I15" s="3">
        <f t="shared" si="1"/>
        <v>659464.1</v>
      </c>
      <c r="J15" s="3">
        <f t="shared" si="1"/>
        <v>984924.5</v>
      </c>
      <c r="K15" s="3" t="s">
        <v>20</v>
      </c>
      <c r="L15" s="3">
        <f t="shared" si="1"/>
        <v>728509.536</v>
      </c>
      <c r="M15" s="3">
        <f t="shared" si="1"/>
        <v>999115.74</v>
      </c>
      <c r="N15" s="3">
        <f t="shared" si="1"/>
        <v>842897.8</v>
      </c>
      <c r="O15" s="3">
        <f t="shared" si="1"/>
        <v>898115</v>
      </c>
      <c r="P15" s="3">
        <f t="shared" si="1"/>
        <v>526895.95</v>
      </c>
      <c r="Q15" s="3">
        <f t="shared" si="1"/>
        <v>958414.495</v>
      </c>
      <c r="R15" s="3" t="s">
        <v>20</v>
      </c>
      <c r="S15" s="3" t="s">
        <v>20</v>
      </c>
      <c r="T15" s="3">
        <f t="shared" si="1"/>
        <v>786573.3479999999</v>
      </c>
      <c r="U15" s="3" t="s">
        <v>20</v>
      </c>
    </row>
  </sheetData>
  <sheetProtection/>
  <conditionalFormatting sqref="B15">
    <cfRule type="duplicateValues" priority="42" dxfId="5">
      <formula>AND(COUNTIF($B$15:$B$15,B15)&gt;1,NOT(ISBLANK(B15)))</formula>
    </cfRule>
  </conditionalFormatting>
  <conditionalFormatting sqref="E6:Q6 T6">
    <cfRule type="colorScale" priority="41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R15 R6">
    <cfRule type="colorScale" priority="40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S15 S6">
    <cfRule type="colorScale" priority="39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U15 U6">
    <cfRule type="colorScale" priority="38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7:Q7 T7">
    <cfRule type="colorScale" priority="37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R7">
    <cfRule type="colorScale" priority="36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S7">
    <cfRule type="colorScale" priority="35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U7">
    <cfRule type="colorScale" priority="34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8:Q8 T8">
    <cfRule type="colorScale" priority="33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R8">
    <cfRule type="colorScale" priority="32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S8">
    <cfRule type="colorScale" priority="31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U8">
    <cfRule type="colorScale" priority="30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9:Q9 T9">
    <cfRule type="colorScale" priority="29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R9">
    <cfRule type="colorScale" priority="28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S9">
    <cfRule type="colorScale" priority="27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U9">
    <cfRule type="colorScale" priority="26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5:Q15 T15">
    <cfRule type="colorScale" priority="25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0:Q10 T10">
    <cfRule type="colorScale" priority="24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R10">
    <cfRule type="colorScale" priority="23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S10">
    <cfRule type="colorScale" priority="22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U10">
    <cfRule type="colorScale" priority="21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1:Q11 T11">
    <cfRule type="colorScale" priority="20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R11">
    <cfRule type="colorScale" priority="19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S11">
    <cfRule type="colorScale" priority="18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U11">
    <cfRule type="colorScale" priority="17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2:Q12 T12">
    <cfRule type="colorScale" priority="16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R12">
    <cfRule type="colorScale" priority="15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S12">
    <cfRule type="colorScale" priority="14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U12">
    <cfRule type="colorScale" priority="13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3:Q13 T13">
    <cfRule type="colorScale" priority="12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R13">
    <cfRule type="colorScale" priority="11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S13">
    <cfRule type="colorScale" priority="10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U13">
    <cfRule type="colorScale" priority="9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4:Q14 T14">
    <cfRule type="colorScale" priority="8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R14">
    <cfRule type="colorScale" priority="7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S14">
    <cfRule type="colorScale" priority="6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U14">
    <cfRule type="colorScale" priority="5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15">
    <cfRule type="duplicateValues" priority="3" dxfId="5">
      <formula>AND(COUNTIF($D$15:$D$15,D15)&gt;1,NOT(ISBLANK(D15)))</formula>
    </cfRule>
  </conditionalFormatting>
  <conditionalFormatting sqref="D14">
    <cfRule type="duplicateValues" priority="4" dxfId="5">
      <formula>AND(COUNTIF($D$14:$D$14,D14)&gt;1,NOT(ISBLANK(D14)))</formula>
    </cfRule>
  </conditionalFormatting>
  <conditionalFormatting sqref="C15">
    <cfRule type="duplicateValues" priority="1" dxfId="5">
      <formula>AND(COUNTIF($C$15:$C$15,C15)&gt;1,NOT(ISBLANK(C15)))</formula>
    </cfRule>
  </conditionalFormatting>
  <conditionalFormatting sqref="C14">
    <cfRule type="duplicateValues" priority="2" dxfId="5">
      <formula>AND(COUNTIF($C$14:$C$14,C14)&gt;1,NOT(ISBLANK(C14)))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SPORTMASTER 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2016-01-14T15:03:12Z</dcterms:created>
  <dcterms:modified xsi:type="dcterms:W3CDTF">2016-01-14T15:05:09Z</dcterms:modified>
  <cp:category/>
  <cp:version/>
  <cp:contentType/>
  <cp:contentStatus/>
</cp:coreProperties>
</file>