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pivotCaches>
    <pivotCache cacheId="9" r:id="rId4"/>
  </pivotCaches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D5" i="1"/>
  <c r="D6" i="1"/>
  <c r="D7" i="1"/>
  <c r="D8" i="1"/>
  <c r="D9" i="1"/>
  <c r="D4" i="1"/>
  <c r="I7" i="1" l="1"/>
  <c r="I6" i="1"/>
  <c r="I5" i="1"/>
  <c r="C4" i="1"/>
  <c r="I4" i="1" l="1"/>
</calcChain>
</file>

<file path=xl/sharedStrings.xml><?xml version="1.0" encoding="utf-8"?>
<sst xmlns="http://schemas.openxmlformats.org/spreadsheetml/2006/main" count="28" uniqueCount="18">
  <si>
    <t>Деньги</t>
  </si>
  <si>
    <t>рубль</t>
  </si>
  <si>
    <t>тенге</t>
  </si>
  <si>
    <t>франк</t>
  </si>
  <si>
    <t>фунт</t>
  </si>
  <si>
    <t>доллар</t>
  </si>
  <si>
    <t>счет</t>
  </si>
  <si>
    <t>наименование счета</t>
  </si>
  <si>
    <t>сумма</t>
  </si>
  <si>
    <t>СКВ</t>
  </si>
  <si>
    <t>ДВВ</t>
  </si>
  <si>
    <t>необходимо сгруппировать таким образом с помощью формул</t>
  </si>
  <si>
    <t>СКВ- свободно конвертируемые валюты</t>
  </si>
  <si>
    <t>ДВВ - валюты с ограниченной конвертацией</t>
  </si>
  <si>
    <t>Сумма по полю сумма</t>
  </si>
  <si>
    <t>доп1</t>
  </si>
  <si>
    <t>доп2</t>
  </si>
  <si>
    <t>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</si>
</sst>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64" fontId="2" fillId="0" borderId="1" xfId="1" applyNumberFormat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NumberFormat="1"/>
    <xf numFmtId="0" fontId="0" fillId="0" borderId="0" xfId="0" pivotButton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82.395058912036" createdVersion="4" refreshedVersion="4" minRefreshableVersion="3" recordCount="6">
  <cacheSource type="worksheet">
    <worksheetSource ref="A3:E9" sheet="Лист1"/>
  </cacheSource>
  <cacheFields count="5">
    <cacheField name="счет" numFmtId="0">
      <sharedItems containsSemiMixedTypes="0" containsString="0" containsNumber="1" containsInteger="1" minValue="1001" maxValue="1001223"/>
    </cacheField>
    <cacheField name="наименование счета" numFmtId="0">
      <sharedItems/>
    </cacheField>
    <cacheField name="сумма" numFmtId="164">
      <sharedItems containsSemiMixedTypes="0" containsString="0" containsNumber="1" containsInteger="1" minValue="543" maxValue="235630"/>
    </cacheField>
    <cacheField name="доп1" numFmtId="0">
      <sharedItems count="1">
        <s v="1001"/>
      </sharedItems>
    </cacheField>
    <cacheField name="доп2" numFmtId="0">
      <sharedItems count="5">
        <s v=""/>
        <s v="ДВВ"/>
        <s v="тенге"/>
        <s v="СКВ"/>
        <s v="Деньги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n v="1001"/>
    <s v="Деньги"/>
    <n v="235630"/>
    <x v="0"/>
    <x v="0"/>
  </r>
  <r>
    <n v="1001222"/>
    <s v="рубль"/>
    <n v="5645"/>
    <x v="0"/>
    <x v="1"/>
  </r>
  <r>
    <n v="1001221"/>
    <s v="тенге"/>
    <n v="216354"/>
    <x v="0"/>
    <x v="2"/>
  </r>
  <r>
    <n v="1001222"/>
    <s v="франк"/>
    <n v="543"/>
    <x v="0"/>
    <x v="1"/>
  </r>
  <r>
    <n v="1001222"/>
    <s v="фунт"/>
    <n v="3213"/>
    <x v="0"/>
    <x v="1"/>
  </r>
  <r>
    <n v="1001223"/>
    <s v="доллар"/>
    <n v="9875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outline="1" outlineData="1" compactData="0" multipleFieldFilters="0">
  <location ref="G13:I17" firstHeaderRow="1" firstDataRow="1" firstDataCol="2"/>
  <pivotFields count="5">
    <pivotField compact="0" showAll="0"/>
    <pivotField compact="0" showAll="0"/>
    <pivotField dataField="1" compact="0" numFmtId="164" showAll="0"/>
    <pivotField axis="axisRow" compact="0" showAll="0">
      <items count="2">
        <item x="0"/>
        <item t="default"/>
      </items>
    </pivotField>
    <pivotField axis="axisRow" compact="0" showAll="0">
      <items count="6">
        <item x="1"/>
        <item m="1" x="4"/>
        <item x="3"/>
        <item x="2"/>
        <item h="1" x="0"/>
        <item t="default"/>
      </items>
    </pivotField>
  </pivotFields>
  <rowFields count="2">
    <field x="3"/>
    <field x="4"/>
  </rowFields>
  <rowItems count="4">
    <i>
      <x/>
    </i>
    <i r="1">
      <x/>
    </i>
    <i r="1">
      <x v="2"/>
    </i>
    <i r="1">
      <x v="3"/>
    </i>
  </rowItems>
  <colItems count="1">
    <i/>
  </colItems>
  <dataFields count="1">
    <dataField name="Сумма по полю сумма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G15" sqref="G15"/>
    </sheetView>
  </sheetViews>
  <sheetFormatPr defaultRowHeight="15" x14ac:dyDescent="0.25"/>
  <cols>
    <col min="2" max="2" width="20.140625" bestFit="1" customWidth="1"/>
    <col min="3" max="3" width="13.28515625" bestFit="1" customWidth="1"/>
    <col min="7" max="7" width="17.28515625" customWidth="1"/>
    <col min="8" max="8" width="7.85546875" customWidth="1"/>
    <col min="9" max="9" width="22.28515625" customWidth="1"/>
    <col min="10" max="10" width="22.28515625" bestFit="1" customWidth="1"/>
  </cols>
  <sheetData>
    <row r="2" spans="1:9" x14ac:dyDescent="0.25">
      <c r="G2" s="1" t="s">
        <v>11</v>
      </c>
    </row>
    <row r="3" spans="1:9" x14ac:dyDescent="0.25">
      <c r="A3" s="5" t="s">
        <v>6</v>
      </c>
      <c r="B3" s="5" t="s">
        <v>7</v>
      </c>
      <c r="C3" s="5" t="s">
        <v>8</v>
      </c>
      <c r="D3" s="11" t="s">
        <v>15</v>
      </c>
      <c r="E3" s="11" t="s">
        <v>16</v>
      </c>
      <c r="F3" s="12"/>
      <c r="G3" s="5" t="s">
        <v>6</v>
      </c>
      <c r="H3" s="5" t="s">
        <v>7</v>
      </c>
      <c r="I3" s="5" t="s">
        <v>8</v>
      </c>
    </row>
    <row r="4" spans="1:9" x14ac:dyDescent="0.25">
      <c r="A4" s="2">
        <v>1001</v>
      </c>
      <c r="B4" s="2" t="s">
        <v>0</v>
      </c>
      <c r="C4" s="6">
        <f>SUM(C5:C9)</f>
        <v>235630</v>
      </c>
      <c r="D4" t="str">
        <f>LEFT(A4,4)</f>
        <v>1001</v>
      </c>
      <c r="E4" t="str">
        <f>IFERROR(CHOOSE(MID(A4,7,1),"тенге","ДВВ","СКВ"),"")</f>
        <v/>
      </c>
      <c r="G4" s="2">
        <v>1001</v>
      </c>
      <c r="H4" s="2" t="s">
        <v>0</v>
      </c>
      <c r="I4" s="6">
        <f>SUM(I5:I10)</f>
        <v>235630</v>
      </c>
    </row>
    <row r="5" spans="1:9" x14ac:dyDescent="0.25">
      <c r="A5" s="3">
        <v>1001222</v>
      </c>
      <c r="B5" s="3" t="s">
        <v>1</v>
      </c>
      <c r="C5" s="7">
        <v>5645</v>
      </c>
      <c r="D5" t="str">
        <f t="shared" ref="D5:D9" si="0">LEFT(A5,4)</f>
        <v>1001</v>
      </c>
      <c r="E5" t="str">
        <f t="shared" ref="E5:E9" si="1">IFERROR(CHOOSE(MID(A5,7,1),"тенге","ДВВ","СКВ"),"Деньги")</f>
        <v>ДВВ</v>
      </c>
      <c r="G5" s="4"/>
      <c r="H5" s="3" t="s">
        <v>2</v>
      </c>
      <c r="I5" s="8">
        <f>C6</f>
        <v>216354</v>
      </c>
    </row>
    <row r="6" spans="1:9" x14ac:dyDescent="0.25">
      <c r="A6" s="3">
        <v>1001221</v>
      </c>
      <c r="B6" s="3" t="s">
        <v>2</v>
      </c>
      <c r="C6" s="7">
        <v>216354</v>
      </c>
      <c r="D6" t="str">
        <f t="shared" si="0"/>
        <v>1001</v>
      </c>
      <c r="E6" t="str">
        <f t="shared" si="1"/>
        <v>тенге</v>
      </c>
      <c r="G6" s="4"/>
      <c r="H6" s="3" t="s">
        <v>9</v>
      </c>
      <c r="I6" s="8">
        <f>C9</f>
        <v>9875</v>
      </c>
    </row>
    <row r="7" spans="1:9" x14ac:dyDescent="0.25">
      <c r="A7" s="3">
        <v>1001222</v>
      </c>
      <c r="B7" s="3" t="s">
        <v>3</v>
      </c>
      <c r="C7" s="7">
        <v>543</v>
      </c>
      <c r="D7" t="str">
        <f t="shared" si="0"/>
        <v>1001</v>
      </c>
      <c r="E7" t="str">
        <f t="shared" si="1"/>
        <v>ДВВ</v>
      </c>
      <c r="G7" s="4"/>
      <c r="H7" s="3" t="s">
        <v>10</v>
      </c>
      <c r="I7" s="8">
        <f>C5+C7+C8</f>
        <v>9401</v>
      </c>
    </row>
    <row r="8" spans="1:9" x14ac:dyDescent="0.25">
      <c r="A8" s="3">
        <v>1001222</v>
      </c>
      <c r="B8" s="3" t="s">
        <v>4</v>
      </c>
      <c r="C8" s="7">
        <v>3213</v>
      </c>
      <c r="D8" t="str">
        <f t="shared" si="0"/>
        <v>1001</v>
      </c>
      <c r="E8" t="str">
        <f t="shared" si="1"/>
        <v>ДВВ</v>
      </c>
    </row>
    <row r="9" spans="1:9" x14ac:dyDescent="0.25">
      <c r="A9" s="3">
        <v>1001223</v>
      </c>
      <c r="B9" s="3" t="s">
        <v>5</v>
      </c>
      <c r="C9" s="7">
        <v>9875</v>
      </c>
      <c r="D9" t="str">
        <f t="shared" si="0"/>
        <v>1001</v>
      </c>
      <c r="E9" t="str">
        <f t="shared" si="1"/>
        <v>СКВ</v>
      </c>
      <c r="G9" t="s">
        <v>12</v>
      </c>
    </row>
    <row r="10" spans="1:9" x14ac:dyDescent="0.25">
      <c r="G10" t="s">
        <v>13</v>
      </c>
    </row>
    <row r="13" spans="1:9" x14ac:dyDescent="0.25">
      <c r="G13" s="10" t="s">
        <v>15</v>
      </c>
      <c r="H13" s="10" t="s">
        <v>16</v>
      </c>
      <c r="I13" t="s">
        <v>14</v>
      </c>
    </row>
    <row r="14" spans="1:9" x14ac:dyDescent="0.25">
      <c r="G14" t="s">
        <v>17</v>
      </c>
      <c r="I14" s="9">
        <v>235630</v>
      </c>
    </row>
    <row r="15" spans="1:9" x14ac:dyDescent="0.25">
      <c r="H15" t="s">
        <v>10</v>
      </c>
      <c r="I15" s="9">
        <v>9401</v>
      </c>
    </row>
    <row r="16" spans="1:9" x14ac:dyDescent="0.25">
      <c r="H16" t="s">
        <v>9</v>
      </c>
      <c r="I16" s="9">
        <v>9875</v>
      </c>
    </row>
    <row r="17" spans="8:9" x14ac:dyDescent="0.25">
      <c r="H17" t="s">
        <v>2</v>
      </c>
      <c r="I17" s="9">
        <v>216354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2016-01-13T06:31:40Z</dcterms:modified>
</cp:coreProperties>
</file>