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-120" windowWidth="9660" windowHeight="51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" i="1" l="1"/>
  <c r="B2" i="1"/>
  <c r="I2" i="1" l="1"/>
  <c r="J2" i="1" s="1"/>
  <c r="A2" i="1" l="1"/>
  <c r="D2" i="1" s="1"/>
  <c r="E2" i="1" s="1"/>
</calcChain>
</file>

<file path=xl/sharedStrings.xml><?xml version="1.0" encoding="utf-8"?>
<sst xmlns="http://schemas.openxmlformats.org/spreadsheetml/2006/main" count="9" uniqueCount="9">
  <si>
    <t>Vок, м/с</t>
  </si>
  <si>
    <t>F МГц</t>
  </si>
  <si>
    <t>λ, мм</t>
  </si>
  <si>
    <t>λ, м</t>
  </si>
  <si>
    <t>R+"призм"</t>
  </si>
  <si>
    <t>λ/2, мм</t>
  </si>
  <si>
    <t>r  мм</t>
  </si>
  <si>
    <r>
      <t>S, мм</t>
    </r>
    <r>
      <rPr>
        <sz val="11"/>
        <color theme="1"/>
        <rFont val="Calibri"/>
        <family val="2"/>
        <charset val="204"/>
      </rPr>
      <t>۫²</t>
    </r>
  </si>
  <si>
    <t>Dэкв.,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</si>
</sst>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</font>
    <font>
      <sz val="11"/>
      <color theme="1"/>
      <name val="Calibri"/>
      <family val="2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7" tint="-0.2499465926084170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" fontId="0" fillId="2" borderId="0" xfId="0" applyNumberFormat="1" applyFont="1" applyFill="1" applyProtection="1">
      <protection locked="0"/>
    </xf>
    <xf numFmtId="4" fontId="0" fillId="0" borderId="0" xfId="0" applyNumberFormat="1" applyProtection="1">
      <protection locked="0"/>
    </xf>
    <xf numFmtId="4" fontId="0" fillId="3" borderId="0" xfId="0" applyNumberFormat="1" applyFont="1" applyFill="1" applyProtection="1">
      <protection locked="0"/>
    </xf>
    <xf numFmtId="4" fontId="0" fillId="3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2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</cellXfs>
  <cellStyles count="1">
    <cellStyle name="Обычный" xfId="0" builtinId="0"/>
  </cellStyles>
  <dxfs count="21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numFmt numFmtId="4" formatCode="#,##0.00"/>
      <protection locked="0" hidden="0"/>
    </dxf>
    <dxf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protection locked="0" hidden="0"/>
    </dxf>
    <dxf>
      <numFmt numFmtId="4" formatCode="#,##0.00"/>
      <fill>
        <patternFill patternType="solid">
          <fgColor indexed="64"/>
          <bgColor theme="7" tint="-0.24994659260841701"/>
        </patternFill>
      </fill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-0.24994659260841701"/>
        </patternFill>
      </fill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3" tint="0.59996337778862885"/>
        </patternFill>
      </fill>
      <protection locked="0" hidden="0"/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rgb="FF92D050"/>
        </patternFill>
      </fill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L$2" max="30000" page="10" val="299"/>
</file>

<file path=xl/ctrlProps/ctrlProp10.xml><?xml version="1.0" encoding="utf-8"?>
<formControlPr xmlns="http://schemas.microsoft.com/office/spreadsheetml/2009/9/main" objectType="Spin" dx="16" fmlaLink="#REF!" max="30000" page="10" val="6"/>
</file>

<file path=xl/ctrlProps/ctrlProp11.xml><?xml version="1.0" encoding="utf-8"?>
<formControlPr xmlns="http://schemas.microsoft.com/office/spreadsheetml/2009/9/main" objectType="Spin" dx="16" fmlaLink="#REF!" max="30000" page="10" val="1150"/>
</file>

<file path=xl/ctrlProps/ctrlProp2.xml><?xml version="1.0" encoding="utf-8"?>
<formControlPr xmlns="http://schemas.microsoft.com/office/spreadsheetml/2009/9/main" objectType="Spin" dx="16" fmlaLink="$C$2" max="30000" page="10" val="3"/>
</file>

<file path=xl/ctrlProps/ctrlProp3.xml><?xml version="1.0" encoding="utf-8"?>
<formControlPr xmlns="http://schemas.microsoft.com/office/spreadsheetml/2009/9/main" objectType="Spin" dx="16" fmlaLink="#REF!" max="30000" page="10" val="4400"/>
</file>

<file path=xl/ctrlProps/ctrlProp4.xml><?xml version="1.0" encoding="utf-8"?>
<formControlPr xmlns="http://schemas.microsoft.com/office/spreadsheetml/2009/9/main" objectType="Spin" dx="16" fmlaLink="#REF!" max="30000" page="10" val="3"/>
</file>

<file path=xl/ctrlProps/ctrlProp5.xml><?xml version="1.0" encoding="utf-8"?>
<formControlPr xmlns="http://schemas.microsoft.com/office/spreadsheetml/2009/9/main" objectType="Spin" dx="16" fmlaLink="#REF!" max="30000" page="10" val="45"/>
</file>

<file path=xl/ctrlProps/ctrlProp6.xml><?xml version="1.0" encoding="utf-8"?>
<formControlPr xmlns="http://schemas.microsoft.com/office/spreadsheetml/2009/9/main" objectType="Spin" dx="16" fmlaLink="$L$3" max="30000" page="10" val="40"/>
</file>

<file path=xl/ctrlProps/ctrlProp7.xml><?xml version="1.0" encoding="utf-8"?>
<formControlPr xmlns="http://schemas.microsoft.com/office/spreadsheetml/2009/9/main" objectType="Spin" dx="16" fmlaLink="$G$2" max="30000" page="10" val="3240"/>
</file>

<file path=xl/ctrlProps/ctrlProp8.xml><?xml version="1.0" encoding="utf-8"?>
<formControlPr xmlns="http://schemas.microsoft.com/office/spreadsheetml/2009/9/main" objectType="Spin" dx="16" fmlaLink="#REF!" max="30000" page="10" val="45"/>
</file>

<file path=xl/ctrlProps/ctrlProp9.xml><?xml version="1.0" encoding="utf-8"?>
<formControlPr xmlns="http://schemas.microsoft.com/office/spreadsheetml/2009/9/main" objectType="Spin" dx="16" fmlaLink="Лист1!#REF!" max="30000" page="10" val="1107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123825</xdr:colOff>
          <xdr:row>1</xdr:row>
          <xdr:rowOff>38100</xdr:rowOff>
        </xdr:from>
        <xdr:to>
          <xdr:col>1</xdr:col>
          <xdr:colOff>285750</xdr:colOff>
          <xdr:row>2</xdr:row>
          <xdr:rowOff>85725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133350</xdr:colOff>
          <xdr:row>1</xdr:row>
          <xdr:rowOff>28575</xdr:rowOff>
        </xdr:from>
        <xdr:to>
          <xdr:col>2</xdr:col>
          <xdr:colOff>295275</xdr:colOff>
          <xdr:row>2</xdr:row>
          <xdr:rowOff>76200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57150</xdr:colOff>
          <xdr:row>9</xdr:row>
          <xdr:rowOff>12700</xdr:rowOff>
        </xdr:from>
        <xdr:to>
          <xdr:col>1</xdr:col>
          <xdr:colOff>219075</xdr:colOff>
          <xdr:row>10</xdr:row>
          <xdr:rowOff>63500</xdr:rowOff>
        </xdr:to>
        <xdr:sp macro="" textlink="">
          <xdr:nvSpPr>
            <xdr:cNvPr id="1031" name="Spinner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5</xdr:row>
          <xdr:rowOff>12700</xdr:rowOff>
        </xdr:from>
        <xdr:to>
          <xdr:col>2</xdr:col>
          <xdr:colOff>438150</xdr:colOff>
          <xdr:row>6</xdr:row>
          <xdr:rowOff>60325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85725</xdr:colOff>
          <xdr:row>13</xdr:row>
          <xdr:rowOff>38100</xdr:rowOff>
        </xdr:from>
        <xdr:to>
          <xdr:col>3</xdr:col>
          <xdr:colOff>247650</xdr:colOff>
          <xdr:row>14</xdr:row>
          <xdr:rowOff>85725</xdr:rowOff>
        </xdr:to>
        <xdr:sp macro="" textlink="">
          <xdr:nvSpPr>
            <xdr:cNvPr id="1033" name="Spinner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222250</xdr:colOff>
          <xdr:row>1</xdr:row>
          <xdr:rowOff>44450</xdr:rowOff>
        </xdr:from>
        <xdr:to>
          <xdr:col>7</xdr:col>
          <xdr:colOff>384175</xdr:colOff>
          <xdr:row>2</xdr:row>
          <xdr:rowOff>92075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85725</xdr:colOff>
          <xdr:row>1</xdr:row>
          <xdr:rowOff>38100</xdr:rowOff>
        </xdr:from>
        <xdr:to>
          <xdr:col>6</xdr:col>
          <xdr:colOff>247650</xdr:colOff>
          <xdr:row>2</xdr:row>
          <xdr:rowOff>85725</xdr:rowOff>
        </xdr:to>
        <xdr:sp macro="" textlink="">
          <xdr:nvSpPr>
            <xdr:cNvPr id="1035" name="Spinner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142875</xdr:colOff>
          <xdr:row>9</xdr:row>
          <xdr:rowOff>25400</xdr:rowOff>
        </xdr:from>
        <xdr:to>
          <xdr:col>3</xdr:col>
          <xdr:colOff>304800</xdr:colOff>
          <xdr:row>10</xdr:row>
          <xdr:rowOff>73025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104775</xdr:colOff>
          <xdr:row>13</xdr:row>
          <xdr:rowOff>47625</xdr:rowOff>
        </xdr:from>
        <xdr:to>
          <xdr:col>4</xdr:col>
          <xdr:colOff>266700</xdr:colOff>
          <xdr:row>14</xdr:row>
          <xdr:rowOff>95250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13</xdr:row>
          <xdr:rowOff>38100</xdr:rowOff>
        </xdr:from>
        <xdr:to>
          <xdr:col>2</xdr:col>
          <xdr:colOff>257175</xdr:colOff>
          <xdr:row>14</xdr:row>
          <xdr:rowOff>85725</xdr:rowOff>
        </xdr:to>
        <xdr:sp macro=""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190500</xdr:colOff>
          <xdr:row>5</xdr:row>
          <xdr:rowOff>0</xdr:rowOff>
        </xdr:from>
        <xdr:to>
          <xdr:col>3</xdr:col>
          <xdr:colOff>352425</xdr:colOff>
          <xdr:row>6</xdr:row>
          <xdr:rowOff>50800</xdr:rowOff>
        </xdr:to>
        <xdr:sp macro="" textlink="">
          <xdr:nvSpPr>
            <xdr:cNvPr id="1040" name="Spinner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Таблица1" displayName="Таблица1" ref="A1:E2" totalsRowShown="0" headerRowDxfId="9" dataDxfId="8" totalsRowDxfId="20">
  <autoFilter ref="A1:E2"/>
  <tableColumns count="5">
    <tableColumn id="1" name="λ/2, мм" dataDxfId="14" totalsRowDxfId="19">
      <calculatedColumnFormula>Таблица2[λ, мм]/2</calculatedColumnFormula>
    </tableColumn>
    <tableColumn id="2" name="R+&quot;призм&quot;" dataDxfId="13" totalsRowDxfId="18">
      <calculatedColumnFormula>L2/10</calculatedColumnFormula>
    </tableColumn>
    <tableColumn id="3" name="r  мм" dataDxfId="12" totalsRowDxfId="17"/>
    <tableColumn id="4" name="S, мм۫²" dataDxfId="11" totalsRowDxfId="16">
      <calculatedColumnFormula>A2*(SQRT((B2*C2)))</calculatedColumnFormula>
    </tableColumn>
    <tableColumn id="5" name="Dэкв., мм" dataDxfId="10" totalsRowDxfId="15" dataCellStyle="Обычный">
      <calculatedColumnFormula>2*(SQRT((D2/3.14)))</calculatedColumnFormula>
    </tableColumn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G1:J2" totalsRowShown="0" headerRowDxfId="3" dataDxfId="2">
  <autoFilter ref="G1:J2"/>
  <tableColumns count="4">
    <tableColumn id="1" name="Vок, м/с" dataDxfId="7"/>
    <tableColumn id="2" name="F МГц" dataDxfId="6">
      <calculatedColumnFormula>L3/10</calculatedColumnFormula>
    </tableColumn>
    <tableColumn id="3" name="λ, м" dataDxfId="5">
      <calculatedColumnFormula>G2/H2</calculatedColumnFormula>
    </tableColumn>
    <tableColumn id="4" name="λ, мм" dataDxfId="4">
      <calculatedColumnFormula>CONVERT(I2,"mm","m")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table" Target="../tables/table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"/>
  <sheetViews>
    <sheetView tabSelected="1" zoomScale="150" zoomScaleNormal="150" workbookViewId="0">
      <selection activeCell="B2" sqref="B2"/>
    </sheetView>
  </sheetViews>
  <sheetFormatPr defaultRowHeight="15" x14ac:dyDescent="0.25"/>
  <cols>
    <col min="1" max="5" width="9.140625" style="2" bestFit="1" customWidth="1"/>
    <col min="6" max="6" width="9.140625" style="2"/>
    <col min="7" max="8" width="11.42578125" style="2" bestFit="1" customWidth="1"/>
    <col min="9" max="9" width="9.140625" style="2" bestFit="1" customWidth="1"/>
    <col min="10" max="12" width="10.42578125" style="2" bestFit="1" customWidth="1"/>
    <col min="13" max="13" width="13.42578125" style="2" bestFit="1" customWidth="1"/>
    <col min="14" max="16384" width="9.140625" style="2"/>
  </cols>
  <sheetData>
    <row r="1" spans="1:14" x14ac:dyDescent="0.25">
      <c r="A1" s="1" t="s">
        <v>5</v>
      </c>
      <c r="B1" s="2" t="s">
        <v>4</v>
      </c>
      <c r="C1" s="2" t="s">
        <v>6</v>
      </c>
      <c r="D1" s="2" t="s">
        <v>7</v>
      </c>
      <c r="E1" s="2" t="s">
        <v>8</v>
      </c>
      <c r="G1" s="2" t="s">
        <v>0</v>
      </c>
      <c r="H1" s="2" t="s">
        <v>1</v>
      </c>
      <c r="I1" s="2" t="s">
        <v>3</v>
      </c>
      <c r="J1" s="2" t="s">
        <v>2</v>
      </c>
    </row>
    <row r="2" spans="1:14" x14ac:dyDescent="0.25">
      <c r="A2" s="3">
        <f>Таблица2[λ, мм]/2</f>
        <v>0.40500000000000003</v>
      </c>
      <c r="B2" s="4">
        <f>L2/10</f>
        <v>29.9</v>
      </c>
      <c r="C2" s="4">
        <v>3</v>
      </c>
      <c r="D2" s="5">
        <f>A2*(SQRT((B2*C2)))</f>
        <v>3.8357583995867102</v>
      </c>
      <c r="E2" s="6">
        <f>2*(SQRT((D2/3.14)))</f>
        <v>2.2105013984602078</v>
      </c>
      <c r="F2" s="7"/>
      <c r="G2" s="4">
        <v>3240</v>
      </c>
      <c r="H2" s="4">
        <f>L3/10</f>
        <v>4</v>
      </c>
      <c r="I2" s="4">
        <f>G2/H2</f>
        <v>810</v>
      </c>
      <c r="J2" s="4">
        <f>CONVERT(I2,"mm","m")</f>
        <v>0.81</v>
      </c>
      <c r="K2" s="7"/>
      <c r="L2" s="8">
        <v>299</v>
      </c>
      <c r="M2" s="8">
        <v>444</v>
      </c>
      <c r="N2" s="9">
        <v>1</v>
      </c>
    </row>
    <row r="3" spans="1:14" x14ac:dyDescent="0.25">
      <c r="L3" s="9">
        <v>40</v>
      </c>
      <c r="M3" s="9"/>
      <c r="N3" s="9"/>
    </row>
  </sheetData>
  <conditionalFormatting sqref="B2">
    <cfRule type="cellIs" dxfId="0" priority="2" operator="lessThan">
      <formula>$B$2</formula>
    </cfRule>
    <cfRule type="cellIs" dxfId="1" priority="1" operator="lessThan">
      <formula>30</formula>
    </cfRule>
  </conditionalFormatting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pinner 3">
              <controlPr defaultSize="0" autoPict="0">
                <anchor>
                  <from>
                    <xdr:col>1</xdr:col>
                    <xdr:colOff>123825</xdr:colOff>
                    <xdr:row>1</xdr:row>
                    <xdr:rowOff>38100</xdr:rowOff>
                  </from>
                  <to>
                    <xdr:col>1</xdr:col>
                    <xdr:colOff>285750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Spinner 5">
              <controlPr defaultSize="0" autoPict="0">
                <anchor>
                  <from>
                    <xdr:col>2</xdr:col>
                    <xdr:colOff>133350</xdr:colOff>
                    <xdr:row>1</xdr:row>
                    <xdr:rowOff>28575</xdr:rowOff>
                  </from>
                  <to>
                    <xdr:col>2</xdr:col>
                    <xdr:colOff>295275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pinner 7">
              <controlPr defaultSize="0" autoPict="0">
                <anchor>
                  <from>
                    <xdr:col>1</xdr:col>
                    <xdr:colOff>57150</xdr:colOff>
                    <xdr:row>9</xdr:row>
                    <xdr:rowOff>9525</xdr:rowOff>
                  </from>
                  <to>
                    <xdr:col>1</xdr:col>
                    <xdr:colOff>219075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Spinner 8">
              <controlPr defaultSize="0" autoPict="0">
                <anchor>
                  <from>
                    <xdr:col>2</xdr:col>
                    <xdr:colOff>276225</xdr:colOff>
                    <xdr:row>5</xdr:row>
                    <xdr:rowOff>9525</xdr:rowOff>
                  </from>
                  <to>
                    <xdr:col>2</xdr:col>
                    <xdr:colOff>438150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Spinner 9">
              <controlPr defaultSize="0" autoPict="0">
                <anchor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247650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Spinner 10">
              <controlPr defaultSize="0" autoPict="0">
                <anchor>
                  <from>
                    <xdr:col>7</xdr:col>
                    <xdr:colOff>219075</xdr:colOff>
                    <xdr:row>1</xdr:row>
                    <xdr:rowOff>47625</xdr:rowOff>
                  </from>
                  <to>
                    <xdr:col>7</xdr:col>
                    <xdr:colOff>381000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Spinner 11">
              <controlPr defaultSize="0" autoPict="0">
                <anchor>
                  <from>
                    <xdr:col>6</xdr:col>
                    <xdr:colOff>85725</xdr:colOff>
                    <xdr:row>1</xdr:row>
                    <xdr:rowOff>38100</xdr:rowOff>
                  </from>
                  <to>
                    <xdr:col>6</xdr:col>
                    <xdr:colOff>247650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Spinner 13">
              <controlPr defaultSize="0" autoPict="0">
                <anchor>
                  <from>
                    <xdr:col>3</xdr:col>
                    <xdr:colOff>142875</xdr:colOff>
                    <xdr:row>9</xdr:row>
                    <xdr:rowOff>28575</xdr:rowOff>
                  </from>
                  <to>
                    <xdr:col>3</xdr:col>
                    <xdr:colOff>304800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Spinner 14">
              <controlPr defaultSize="0" autoPict="0">
                <anchor>
                  <from>
                    <xdr:col>4</xdr:col>
                    <xdr:colOff>104775</xdr:colOff>
                    <xdr:row>13</xdr:row>
                    <xdr:rowOff>47625</xdr:rowOff>
                  </from>
                  <to>
                    <xdr:col>4</xdr:col>
                    <xdr:colOff>266700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Spinner 15">
              <controlPr defaultSize="0" autoPict="0">
                <anchor>
                  <from>
                    <xdr:col>2</xdr:col>
                    <xdr:colOff>95250</xdr:colOff>
                    <xdr:row>13</xdr:row>
                    <xdr:rowOff>38100</xdr:rowOff>
                  </from>
                  <to>
                    <xdr:col>2</xdr:col>
                    <xdr:colOff>257175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Spinner 16">
              <controlPr defaultSize="0" autoPict="0">
                <anchor>
                  <from>
                    <xdr:col>3</xdr:col>
                    <xdr:colOff>190500</xdr:colOff>
                    <xdr:row>5</xdr:row>
                    <xdr:rowOff>0</xdr:rowOff>
                  </from>
                  <to>
                    <xdr:col>3</xdr:col>
                    <xdr:colOff>352425</xdr:colOff>
                    <xdr:row>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tableParts count="2">
    <tablePart r:id="rId15"/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1150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DreamWolf</dc:creator>
  <cp:lastModifiedBy>Deafult User</cp:lastModifiedBy>
  <dcterms:created xsi:type="dcterms:W3CDTF">2016-01-04T11:28:25Z</dcterms:created>
  <dcterms:modified xsi:type="dcterms:W3CDTF">2016-01-08T20:56:40Z</dcterms:modified>
</cp:coreProperties>
</file>