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235" activeTab="1"/>
  </bookViews>
  <sheets>
    <sheet name="Лист1" sheetId="1" r:id="rId1"/>
    <sheet name="Лист2" sheetId="2" r:id="rId2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<sst xmlns="http://schemas.openxmlformats.org/spreadsheetml/2006/main" count="73" uniqueCount="49">
  <si>
    <t>Бондаренко</t>
  </si>
  <si>
    <t>01.12.2015 15:00 - 17:00</t>
  </si>
  <si>
    <t>ЛИМ АЛЕКСАНДР АРКАДЬЕВИЧ</t>
  </si>
  <si>
    <t>Fast 1744</t>
  </si>
  <si>
    <t>ДС</t>
  </si>
  <si>
    <t>SML 482</t>
  </si>
  <si>
    <t>31D00885J63153108417</t>
  </si>
  <si>
    <t>дс</t>
  </si>
  <si>
    <t>rs00246931</t>
  </si>
  <si>
    <t>0480440592</t>
  </si>
  <si>
    <t>01.12.2015 17:00 - 19:00</t>
  </si>
  <si>
    <t>ИВАНОВ КИРИЛЛ ЛЕОНИДОВИЧ</t>
  </si>
  <si>
    <t>rs00246932</t>
  </si>
  <si>
    <t>01.12.2015 19:00 - 21:00</t>
  </si>
  <si>
    <t>ИГОЛКИНА ИННА ВЛАДИМИРОВНА</t>
  </si>
  <si>
    <t>31D00885J63153116446</t>
  </si>
  <si>
    <t>rs00246934</t>
  </si>
  <si>
    <t>0480440594</t>
  </si>
  <si>
    <t>02.12.2015 09:00 - 11:00</t>
  </si>
  <si>
    <t>МАРТИНЯКОВА КРИСТИНА ЕВГЕНЬЕВНА</t>
  </si>
  <si>
    <t>IP TV STB HD</t>
  </si>
  <si>
    <t>122013J016778</t>
  </si>
  <si>
    <t>rs00246939</t>
  </si>
  <si>
    <t>0400227951</t>
  </si>
  <si>
    <t>02.12.2015 11:00 - 13:00</t>
  </si>
  <si>
    <t>ЛАРЬКОВА НАТАЛЬЯ АНАТОЛЬЕВНА</t>
  </si>
  <si>
    <t>71413486004760</t>
  </si>
  <si>
    <t>РТ</t>
  </si>
  <si>
    <t>31D00885J61152715413</t>
  </si>
  <si>
    <t>ОЛЕЙНИК МАРЬЯНА ДМИТРИЕВНА</t>
  </si>
  <si>
    <t>71335380007991</t>
  </si>
  <si>
    <t>rs00246983</t>
  </si>
  <si>
    <t>02.12.2015 13:00 - 15:00</t>
  </si>
  <si>
    <t>БЕЛОГЛАЗОВА АННА АЛЕКСАНДРОВНА</t>
  </si>
  <si>
    <t>rs00246938</t>
  </si>
  <si>
    <t>02.12.2015 15:00 - 17:00</t>
  </si>
  <si>
    <t>ЛУЕЙБОВИЧ ЕКАТЕРИНА АЛЕКСЕЕВНА</t>
  </si>
  <si>
    <t>02.12.2015 17:00 - 19:00</t>
  </si>
  <si>
    <t>АЛЕКСЕЕНКО АНАСТАСИЯ ВЛАДИМИРОВНА</t>
  </si>
  <si>
    <t>71331980001667</t>
  </si>
  <si>
    <t>31D00885J63153108426</t>
  </si>
  <si>
    <t>rs00246935</t>
  </si>
  <si>
    <t>0480440595</t>
  </si>
  <si>
    <t>Наименование работ</t>
  </si>
  <si>
    <t>кол-во</t>
  </si>
  <si>
    <t>Выезд1</t>
  </si>
  <si>
    <t>Выезд2</t>
  </si>
  <si>
    <t>Демонстрация</t>
  </si>
  <si>
    <t>ФИО: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</si>
</sst>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ahoma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ahoma"/>
      <family val="2"/>
    </font>
    <font>
      <sz val="8"/>
      <color theme="1"/>
      <name val="Calibri"/>
      <family val="2"/>
    </font>
    <font>
      <sz val="8"/>
      <color theme="1"/>
      <name val="Times New Roman"/>
      <family val="1"/>
    </font>
    <font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DDFFD"/>
        <bgColor indexed="64"/>
      </patternFill>
    </fill>
    <fill>
      <patternFill patternType="solid">
        <fgColor rgb="FFC2F6E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40" fillId="33" borderId="10" xfId="0" applyFont="1" applyFill="1" applyBorder="1" applyAlignment="1">
      <alignment horizontal="center" vertical="top" wrapText="1"/>
    </xf>
    <xf numFmtId="0" fontId="40" fillId="33" borderId="10" xfId="0" applyFont="1" applyFill="1" applyBorder="1" applyAlignment="1">
      <alignment vertical="top" wrapText="1"/>
    </xf>
    <xf numFmtId="14" fontId="41" fillId="33" borderId="10" xfId="0" applyNumberFormat="1" applyFont="1" applyFill="1" applyBorder="1" applyAlignment="1">
      <alignment/>
    </xf>
    <xf numFmtId="0" fontId="42" fillId="33" borderId="11" xfId="0" applyFont="1" applyFill="1" applyBorder="1" applyAlignment="1">
      <alignment horizontal="center"/>
    </xf>
    <xf numFmtId="49" fontId="3" fillId="33" borderId="10" xfId="52" applyNumberFormat="1" applyFont="1" applyFill="1" applyBorder="1" applyAlignment="1">
      <alignment horizontal="left" wrapText="1"/>
      <protection/>
    </xf>
    <xf numFmtId="0" fontId="4" fillId="33" borderId="10" xfId="52" applyFont="1" applyFill="1" applyBorder="1">
      <alignment/>
      <protection/>
    </xf>
    <xf numFmtId="0" fontId="4" fillId="33" borderId="10" xfId="52" applyFont="1" applyFill="1" applyBorder="1" applyAlignment="1">
      <alignment horizontal="left"/>
      <protection/>
    </xf>
    <xf numFmtId="49" fontId="4" fillId="33" borderId="10" xfId="52" applyNumberFormat="1" applyFont="1" applyFill="1" applyBorder="1">
      <alignment/>
      <protection/>
    </xf>
    <xf numFmtId="0" fontId="40" fillId="34" borderId="10" xfId="54" applyFont="1" applyFill="1" applyBorder="1" applyAlignment="1">
      <alignment horizontal="center" vertical="top" wrapText="1"/>
    </xf>
    <xf numFmtId="0" fontId="40" fillId="34" borderId="10" xfId="54" applyFont="1" applyFill="1" applyBorder="1" applyAlignment="1">
      <alignment vertical="top" wrapText="1"/>
    </xf>
    <xf numFmtId="14" fontId="41" fillId="34" borderId="10" xfId="0" applyNumberFormat="1" applyFont="1" applyFill="1" applyBorder="1" applyAlignment="1">
      <alignment/>
    </xf>
    <xf numFmtId="0" fontId="42" fillId="34" borderId="11" xfId="0" applyFont="1" applyFill="1" applyBorder="1" applyAlignment="1">
      <alignment horizontal="center"/>
    </xf>
    <xf numFmtId="49" fontId="3" fillId="34" borderId="10" xfId="52" applyNumberFormat="1" applyFont="1" applyFill="1" applyBorder="1" applyAlignment="1">
      <alignment horizontal="left" wrapText="1"/>
      <protection/>
    </xf>
    <xf numFmtId="49" fontId="3" fillId="34" borderId="10" xfId="52" applyNumberFormat="1" applyFont="1" applyFill="1" applyBorder="1" applyAlignment="1">
      <alignment/>
      <protection/>
    </xf>
    <xf numFmtId="0" fontId="4" fillId="34" borderId="10" xfId="52" applyFont="1" applyFill="1" applyBorder="1" applyAlignment="1">
      <alignment horizontal="left"/>
      <protection/>
    </xf>
    <xf numFmtId="49" fontId="3" fillId="34" borderId="10" xfId="52" applyNumberFormat="1" applyFont="1" applyFill="1" applyBorder="1" applyAlignment="1">
      <alignment wrapText="1"/>
      <protection/>
    </xf>
    <xf numFmtId="0" fontId="4" fillId="34" borderId="10" xfId="52" applyFont="1" applyFill="1" applyBorder="1">
      <alignment/>
      <protection/>
    </xf>
    <xf numFmtId="49" fontId="4" fillId="34" borderId="10" xfId="52" applyNumberFormat="1" applyFont="1" applyFill="1" applyBorder="1">
      <alignment/>
      <protection/>
    </xf>
    <xf numFmtId="0" fontId="43" fillId="0" borderId="0" xfId="0" applyFont="1" applyAlignment="1">
      <alignment/>
    </xf>
    <xf numFmtId="0" fontId="43" fillId="35" borderId="10" xfId="0" applyFont="1" applyFill="1" applyBorder="1" applyAlignment="1">
      <alignment/>
    </xf>
    <xf numFmtId="0" fontId="43" fillId="35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36" borderId="10" xfId="0" applyFill="1" applyBorder="1" applyAlignment="1">
      <alignment horizontal="center"/>
    </xf>
    <xf numFmtId="0" fontId="0" fillId="0" borderId="10" xfId="0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 20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14.00390625" style="0" customWidth="1"/>
    <col min="2" max="2" width="11.8515625" style="0" customWidth="1"/>
    <col min="3" max="3" width="14.28125" style="0" customWidth="1"/>
    <col min="4" max="4" width="11.7109375" style="0" customWidth="1"/>
    <col min="11" max="11" width="10.8515625" style="0" customWidth="1"/>
  </cols>
  <sheetData>
    <row r="1" spans="1:14" ht="21">
      <c r="A1" s="1" t="s">
        <v>0</v>
      </c>
      <c r="B1" s="1" t="s">
        <v>1</v>
      </c>
      <c r="C1" s="2" t="s">
        <v>2</v>
      </c>
      <c r="D1" s="3">
        <v>42339</v>
      </c>
      <c r="E1" s="4">
        <v>1</v>
      </c>
      <c r="F1" s="5" t="s">
        <v>3</v>
      </c>
      <c r="G1" s="6">
        <v>71332780010862</v>
      </c>
      <c r="H1" s="7" t="s">
        <v>4</v>
      </c>
      <c r="I1" s="5" t="s">
        <v>5</v>
      </c>
      <c r="J1" s="6" t="s">
        <v>6</v>
      </c>
      <c r="K1" s="6" t="s">
        <v>7</v>
      </c>
      <c r="L1" s="6"/>
      <c r="M1" s="6" t="s">
        <v>8</v>
      </c>
      <c r="N1" s="8" t="s">
        <v>9</v>
      </c>
    </row>
    <row r="2" spans="1:14" ht="21">
      <c r="A2" s="1" t="s">
        <v>0</v>
      </c>
      <c r="B2" s="1" t="s">
        <v>10</v>
      </c>
      <c r="C2" s="2" t="s">
        <v>11</v>
      </c>
      <c r="D2" s="3">
        <v>42339</v>
      </c>
      <c r="E2" s="4">
        <v>1</v>
      </c>
      <c r="F2" s="5" t="s">
        <v>3</v>
      </c>
      <c r="G2" s="6">
        <v>71334780002835</v>
      </c>
      <c r="H2" s="7" t="s">
        <v>4</v>
      </c>
      <c r="I2" s="5"/>
      <c r="J2" s="6"/>
      <c r="K2" s="6"/>
      <c r="L2" s="6"/>
      <c r="M2" s="6" t="s">
        <v>12</v>
      </c>
      <c r="N2" s="8"/>
    </row>
    <row r="3" spans="1:14" ht="21">
      <c r="A3" s="1" t="s">
        <v>0</v>
      </c>
      <c r="B3" s="1" t="s">
        <v>13</v>
      </c>
      <c r="C3" s="2" t="s">
        <v>14</v>
      </c>
      <c r="D3" s="3">
        <v>42339</v>
      </c>
      <c r="E3" s="4">
        <v>1</v>
      </c>
      <c r="F3" s="7"/>
      <c r="G3" s="6"/>
      <c r="H3" s="7"/>
      <c r="I3" s="5" t="s">
        <v>5</v>
      </c>
      <c r="J3" s="6" t="s">
        <v>15</v>
      </c>
      <c r="K3" s="6" t="s">
        <v>7</v>
      </c>
      <c r="L3" s="6"/>
      <c r="M3" s="6" t="s">
        <v>16</v>
      </c>
      <c r="N3" s="8" t="s">
        <v>17</v>
      </c>
    </row>
    <row r="4" spans="1:14" ht="31.5">
      <c r="A4" s="9" t="s">
        <v>0</v>
      </c>
      <c r="B4" s="9" t="s">
        <v>18</v>
      </c>
      <c r="C4" s="10" t="s">
        <v>19</v>
      </c>
      <c r="D4" s="11">
        <v>42340</v>
      </c>
      <c r="E4" s="12">
        <v>1</v>
      </c>
      <c r="F4" s="13"/>
      <c r="G4" s="14"/>
      <c r="H4" s="15"/>
      <c r="I4" s="13" t="s">
        <v>20</v>
      </c>
      <c r="J4" s="16" t="s">
        <v>21</v>
      </c>
      <c r="K4" s="17" t="s">
        <v>4</v>
      </c>
      <c r="L4" s="17"/>
      <c r="M4" s="17" t="s">
        <v>22</v>
      </c>
      <c r="N4" s="18" t="s">
        <v>23</v>
      </c>
    </row>
    <row r="5" spans="1:14" ht="34.5">
      <c r="A5" s="9" t="s">
        <v>0</v>
      </c>
      <c r="B5" s="9" t="s">
        <v>24</v>
      </c>
      <c r="C5" s="10" t="s">
        <v>25</v>
      </c>
      <c r="D5" s="11">
        <v>42340</v>
      </c>
      <c r="E5" s="12">
        <v>1</v>
      </c>
      <c r="F5" s="13" t="s">
        <v>3</v>
      </c>
      <c r="G5" s="14" t="s">
        <v>26</v>
      </c>
      <c r="H5" s="15" t="s">
        <v>27</v>
      </c>
      <c r="I5" s="13" t="s">
        <v>5</v>
      </c>
      <c r="J5" s="16" t="s">
        <v>28</v>
      </c>
      <c r="K5" s="17" t="s">
        <v>27</v>
      </c>
      <c r="L5" s="17"/>
      <c r="M5" s="17"/>
      <c r="N5" s="18"/>
    </row>
    <row r="6" spans="1:14" ht="31.5">
      <c r="A6" s="9" t="s">
        <v>0</v>
      </c>
      <c r="B6" s="9" t="s">
        <v>24</v>
      </c>
      <c r="C6" s="10" t="s">
        <v>29</v>
      </c>
      <c r="D6" s="11">
        <v>42340</v>
      </c>
      <c r="E6" s="12">
        <v>1</v>
      </c>
      <c r="F6" s="13" t="s">
        <v>3</v>
      </c>
      <c r="G6" s="14" t="s">
        <v>30</v>
      </c>
      <c r="H6" s="15" t="s">
        <v>4</v>
      </c>
      <c r="I6" s="13"/>
      <c r="J6" s="16"/>
      <c r="K6" s="17"/>
      <c r="L6" s="17"/>
      <c r="M6" s="17" t="s">
        <v>31</v>
      </c>
      <c r="N6" s="18"/>
    </row>
    <row r="7" spans="1:14" ht="31.5">
      <c r="A7" s="9" t="s">
        <v>0</v>
      </c>
      <c r="B7" s="9" t="s">
        <v>32</v>
      </c>
      <c r="C7" s="10" t="s">
        <v>33</v>
      </c>
      <c r="D7" s="11">
        <v>42340</v>
      </c>
      <c r="E7" s="12">
        <v>1</v>
      </c>
      <c r="F7" s="13"/>
      <c r="G7" s="14"/>
      <c r="H7" s="15"/>
      <c r="I7" s="13"/>
      <c r="J7" s="16"/>
      <c r="K7" s="17"/>
      <c r="L7" s="17"/>
      <c r="M7" s="17" t="s">
        <v>34</v>
      </c>
      <c r="N7" s="18"/>
    </row>
    <row r="8" spans="1:14" ht="31.5">
      <c r="A8" s="9" t="s">
        <v>0</v>
      </c>
      <c r="B8" s="9" t="s">
        <v>35</v>
      </c>
      <c r="C8" s="10" t="s">
        <v>36</v>
      </c>
      <c r="D8" s="11">
        <v>42340</v>
      </c>
      <c r="E8" s="12">
        <v>0</v>
      </c>
      <c r="F8" s="13"/>
      <c r="G8" s="14"/>
      <c r="H8" s="15"/>
      <c r="I8" s="13"/>
      <c r="J8" s="16"/>
      <c r="K8" s="17"/>
      <c r="L8" s="17"/>
      <c r="M8" s="17"/>
      <c r="N8" s="18"/>
    </row>
    <row r="9" spans="1:14" ht="34.5">
      <c r="A9" s="9" t="s">
        <v>0</v>
      </c>
      <c r="B9" s="9" t="s">
        <v>37</v>
      </c>
      <c r="C9" s="10" t="s">
        <v>38</v>
      </c>
      <c r="D9" s="11">
        <v>42340</v>
      </c>
      <c r="E9" s="12">
        <v>1</v>
      </c>
      <c r="F9" s="13" t="s">
        <v>3</v>
      </c>
      <c r="G9" s="14" t="s">
        <v>39</v>
      </c>
      <c r="H9" s="15" t="s">
        <v>4</v>
      </c>
      <c r="I9" s="13" t="s">
        <v>5</v>
      </c>
      <c r="J9" s="16" t="s">
        <v>40</v>
      </c>
      <c r="K9" s="17" t="s">
        <v>4</v>
      </c>
      <c r="L9" s="17"/>
      <c r="M9" s="17" t="s">
        <v>41</v>
      </c>
      <c r="N9" s="18" t="s">
        <v>42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5:F9"/>
  <sheetViews>
    <sheetView tabSelected="1" zoomScalePageLayoutView="0" workbookViewId="0" topLeftCell="A1">
      <selection activeCell="D5" sqref="D5"/>
    </sheetView>
  </sheetViews>
  <sheetFormatPr defaultColWidth="9.140625" defaultRowHeight="15"/>
  <cols>
    <col min="3" max="3" width="32.421875" style="0" customWidth="1"/>
  </cols>
  <sheetData>
    <row r="5" spans="2:6" ht="15">
      <c r="B5" s="19" t="s">
        <v>48</v>
      </c>
      <c r="C5" s="19" t="s">
        <v>0</v>
      </c>
      <c r="D5" s="19">
        <f>SUMPRODUCT((Лист1!A1:A9=C5)*(Лист1!M1:M9&lt;&gt;""))</f>
        <v>7</v>
      </c>
      <c r="E5" s="19"/>
      <c r="F5" s="19"/>
    </row>
    <row r="6" spans="2:6" ht="15">
      <c r="B6" s="20"/>
      <c r="C6" s="20" t="s">
        <v>43</v>
      </c>
      <c r="D6" s="21" t="s">
        <v>44</v>
      </c>
      <c r="E6" s="21"/>
      <c r="F6" s="21"/>
    </row>
    <row r="7" spans="2:6" ht="15">
      <c r="B7" s="22">
        <v>1</v>
      </c>
      <c r="C7" s="23" t="s">
        <v>47</v>
      </c>
      <c r="D7" s="24">
        <f>_xlfn.COUNTIFS(Лист1!A:A,"Бондаренко",Лист1!M:M,"?????")</f>
        <v>0</v>
      </c>
      <c r="E7" s="22"/>
      <c r="F7" s="22"/>
    </row>
    <row r="8" spans="2:6" ht="22.5" customHeight="1">
      <c r="B8" s="22">
        <v>2</v>
      </c>
      <c r="C8" s="23" t="s">
        <v>45</v>
      </c>
      <c r="D8" s="25">
        <f>_xlfn.COUNTIFS(Лист1!A:A,"Бондаренко",Лист1!E:E,"1")</f>
        <v>8</v>
      </c>
      <c r="E8" s="22"/>
      <c r="F8" s="22"/>
    </row>
    <row r="9" spans="2:6" ht="15">
      <c r="B9" s="22">
        <v>3</v>
      </c>
      <c r="C9" s="23" t="s">
        <v>46</v>
      </c>
      <c r="D9" s="25">
        <f>_xlfn.COUNTIFS(Лист1!A:A,"Бондаренко",Лист1!E:E,"0")</f>
        <v>1</v>
      </c>
      <c r="E9" s="22"/>
      <c r="F9" s="2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</dc:creator>
  <cp:keywords/>
  <dc:description/>
  <cp:lastModifiedBy>evg</cp:lastModifiedBy>
  <dcterms:created xsi:type="dcterms:W3CDTF">2016-01-10T12:57:41Z</dcterms:created>
  <dcterms:modified xsi:type="dcterms:W3CDTF">2016-01-10T13:56:03Z</dcterms:modified>
  <cp:category/>
  <cp:version/>
  <cp:contentType/>
  <cp:contentStatus/>
</cp:coreProperties>
</file>