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ОТЧЕТ" sheetId="2" r:id="rId1"/>
    <sheet name="БАЗА" sheetId="5" r:id="rId2"/>
    <sheet name="Лист1" sheetId="3" r:id="rId3"/>
  </sheets>
  <externalReferences>
    <externalReference r:id="rId4"/>
  </externalReferences>
  <definedNames>
    <definedName name="_xlnm._FilterDatabase" localSheetId="1" hidden="1">БАЗА!$A$2:$G$310</definedName>
    <definedName name="Регионы">Лист1!$A$1:$A$7</definedName>
  </definedNames>
  <calcPr calcId="124519"/>
</workbook>
</file>

<file path=xl/calcChain.xml><?xml version="1.0" encoding="utf-8"?>
<calcChain xmlns="http://schemas.openxmlformats.org/spreadsheetml/2006/main">
  <c r="C33" i="2" a="1"/>
  <c r="C33" s="1"/>
  <c r="C34" a="1"/>
  <c r="C34" s="1"/>
  <c r="C35" a="1"/>
  <c r="C35" s="1"/>
  <c r="C36" a="1"/>
  <c r="C36" s="1"/>
  <c r="C37" a="1"/>
  <c r="C37" s="1"/>
  <c r="C38" a="1"/>
  <c r="C38" s="1"/>
  <c r="C39" a="1"/>
  <c r="C39" s="1"/>
  <c r="C40" a="1"/>
  <c r="C40" s="1"/>
  <c r="C41" a="1"/>
  <c r="C41" s="1"/>
  <c r="C42" a="1"/>
  <c r="C42" s="1"/>
  <c r="C43" a="1"/>
  <c r="C43" s="1"/>
  <c r="C44" a="1"/>
  <c r="C44" s="1"/>
  <c r="C45" a="1"/>
  <c r="C45" s="1"/>
  <c r="C46" a="1"/>
  <c r="C46" s="1"/>
  <c r="C47" a="1"/>
  <c r="C47" s="1"/>
  <c r="C48" a="1"/>
  <c r="C48" s="1"/>
  <c r="C49" a="1"/>
  <c r="C49" s="1"/>
  <c r="K6"/>
  <c r="K7"/>
  <c r="K8"/>
  <c r="K9"/>
  <c r="K10"/>
  <c r="K11"/>
  <c r="K5"/>
  <c r="H5"/>
  <c r="H6"/>
  <c r="H7"/>
  <c r="H8"/>
  <c r="H9"/>
  <c r="H10"/>
  <c r="H11"/>
  <c r="G6"/>
  <c r="I6" s="1"/>
  <c r="G7"/>
  <c r="I7" s="1"/>
  <c r="G8"/>
  <c r="I8" s="1"/>
  <c r="G9"/>
  <c r="I9" s="1"/>
  <c r="G10"/>
  <c r="I10" s="1"/>
  <c r="G11"/>
  <c r="I11" s="1"/>
  <c r="G5"/>
  <c r="E11"/>
  <c r="E10"/>
  <c r="E9"/>
  <c r="E8"/>
  <c r="E7"/>
  <c r="E6"/>
  <c r="E5"/>
  <c r="D11"/>
  <c r="D10"/>
  <c r="D9"/>
  <c r="D8"/>
  <c r="D7"/>
  <c r="D6"/>
  <c r="D5"/>
  <c r="J5" s="1"/>
  <c r="G313" i="5"/>
  <c r="F313"/>
  <c r="E313"/>
  <c r="E314" s="1"/>
  <c r="D313"/>
  <c r="D314" s="1"/>
  <c r="J7" i="2" l="1"/>
  <c r="J9"/>
  <c r="J11"/>
  <c r="G12"/>
  <c r="K12"/>
  <c r="J6"/>
  <c r="J8"/>
  <c r="J10"/>
  <c r="H12"/>
  <c r="I5"/>
  <c r="F9"/>
  <c r="F6"/>
  <c r="D12"/>
  <c r="J12" s="1"/>
  <c r="I12" l="1"/>
  <c r="E12"/>
  <c r="F7"/>
  <c r="F10"/>
  <c r="F11"/>
  <c r="F5"/>
  <c r="F12" l="1"/>
  <c r="F8"/>
</calcChain>
</file>

<file path=xl/comments1.xml><?xml version="1.0" encoding="utf-8"?>
<comments xmlns="http://schemas.openxmlformats.org/spreadsheetml/2006/main">
  <authors>
    <author>ikoshevaya</author>
  </authors>
  <commentList>
    <comment ref="H2" authorId="0">
      <text>
        <r>
          <rPr>
            <b/>
            <i/>
            <sz val="9"/>
            <color indexed="81"/>
            <rFont val="Tahoma"/>
            <family val="2"/>
            <charset val="204"/>
          </rPr>
          <t>ikoshevaya:</t>
        </r>
        <r>
          <rPr>
            <i/>
            <sz val="9"/>
            <color indexed="81"/>
            <rFont val="Tahoma"/>
            <family val="2"/>
            <charset val="204"/>
          </rPr>
          <t xml:space="preserve">
подсказка: Х-% показатель
для вывода в общую таблицу, показатель должен быть взвешенным на объем</t>
        </r>
      </text>
    </comment>
  </commentList>
</comments>
</file>

<file path=xl/sharedStrings.xml><?xml version="1.0" encoding="utf-8"?>
<sst xmlns="http://schemas.openxmlformats.org/spreadsheetml/2006/main" count="665" uniqueCount="53">
  <si>
    <t>Точка продаж</t>
  </si>
  <si>
    <t>Город</t>
  </si>
  <si>
    <t>Регион</t>
  </si>
  <si>
    <t>Киев</t>
  </si>
  <si>
    <t>Львов</t>
  </si>
  <si>
    <t>Одесса</t>
  </si>
  <si>
    <t>Харьков</t>
  </si>
  <si>
    <t>Днепр</t>
  </si>
  <si>
    <t>Донецк</t>
  </si>
  <si>
    <t>Киевский</t>
  </si>
  <si>
    <t>Львовский</t>
  </si>
  <si>
    <t>Одесский</t>
  </si>
  <si>
    <t>Харьковский</t>
  </si>
  <si>
    <t>Днепропетровский</t>
  </si>
  <si>
    <t>Донецкий</t>
  </si>
  <si>
    <t>Чернигов</t>
  </si>
  <si>
    <t>Боярка</t>
  </si>
  <si>
    <t>Бровары</t>
  </si>
  <si>
    <t>Херсон</t>
  </si>
  <si>
    <t>Николаев</t>
  </si>
  <si>
    <t>Коблево</t>
  </si>
  <si>
    <t>Ивано-Франковск</t>
  </si>
  <si>
    <t>Факт,грн</t>
  </si>
  <si>
    <t>План, грн</t>
  </si>
  <si>
    <t>Факт, шт</t>
  </si>
  <si>
    <t>План, шт</t>
  </si>
  <si>
    <t>Тернополь</t>
  </si>
  <si>
    <t>Ужгород</t>
  </si>
  <si>
    <t>Полтава</t>
  </si>
  <si>
    <t>Лубны</t>
  </si>
  <si>
    <t>Феодосия</t>
  </si>
  <si>
    <t>Севастополь</t>
  </si>
  <si>
    <t>Симферополь</t>
  </si>
  <si>
    <t>Керчь</t>
  </si>
  <si>
    <t>Крымский</t>
  </si>
  <si>
    <t>Запорожье</t>
  </si>
  <si>
    <t>Днепродзержинск</t>
  </si>
  <si>
    <t>Горловка</t>
  </si>
  <si>
    <t>Краматорск</t>
  </si>
  <si>
    <t>Макеевка</t>
  </si>
  <si>
    <t>Объем продаж</t>
  </si>
  <si>
    <t>Кол-во прод.единиц</t>
  </si>
  <si>
    <t>План Х, %</t>
  </si>
  <si>
    <t>Отчет за июль 2012 года</t>
  </si>
  <si>
    <t>Регион:</t>
  </si>
  <si>
    <t>Факт,  грн</t>
  </si>
  <si>
    <t>Средний чек, грн</t>
  </si>
  <si>
    <t>Кол-во точек продаж</t>
  </si>
  <si>
    <t>Эффективность точки продаж</t>
  </si>
  <si>
    <t>% вып. плана</t>
  </si>
  <si>
    <t>% выпол. плана</t>
  </si>
  <si>
    <t>Итог</t>
  </si>
  <si>
    <t>Факт Х, %</t>
  </si>
</sst>
</file>

<file path=xl/styles.xml><?xml version="1.0" encoding="utf-8"?>
<styleSheet xmlns="http://schemas.openxmlformats.org/spreadsheetml/2006/main">
  <numFmts count="2">
    <numFmt numFmtId="164" formatCode="_-* #,##0.00\ _г_р_н_._-;\-* #,##0.00\ _г_р_н_._-;_-* &quot;-&quot;??\ _г_р_н_._-;_-@_-"/>
    <numFmt numFmtId="165" formatCode="_-* #,##0\ _г_р_н_._-;\-* #,##0\ _г_р_н_._-;_-* &quot;-&quot;??\ _г_р_н_._-;_-@_-"/>
  </numFmts>
  <fonts count="6">
    <font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i/>
      <sz val="9"/>
      <color indexed="81"/>
      <name val="Tahoma"/>
      <family val="2"/>
      <charset val="204"/>
    </font>
    <font>
      <b/>
      <i/>
      <sz val="9"/>
      <color indexed="81"/>
      <name val="Tahoma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165" fontId="0" fillId="0" borderId="1" xfId="1" applyNumberFormat="1" applyFont="1" applyBorder="1"/>
    <xf numFmtId="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3" borderId="0" xfId="0" applyFill="1"/>
    <xf numFmtId="165" fontId="0" fillId="0" borderId="0" xfId="0" applyNumberFormat="1"/>
    <xf numFmtId="3" fontId="5" fillId="0" borderId="6" xfId="0" applyNumberFormat="1" applyFont="1" applyFill="1" applyBorder="1" applyProtection="1">
      <protection hidden="1"/>
    </xf>
    <xf numFmtId="3" fontId="0" fillId="0" borderId="1" xfId="0" applyNumberFormat="1" applyBorder="1"/>
    <xf numFmtId="9" fontId="0" fillId="0" borderId="1" xfId="2" applyFont="1" applyBorder="1"/>
    <xf numFmtId="0" fontId="0" fillId="2" borderId="0" xfId="0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6;&#1090;&#1086;&#1074;&#1086;&#1077;/&#1058;&#1045;&#1057;&#105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База"/>
      <sheetName val="Лист3"/>
    </sheetNames>
    <sheetDataSet>
      <sheetData sheetId="0"/>
      <sheetData sheetId="1"/>
      <sheetData sheetId="2">
        <row r="3">
          <cell r="B3" t="str">
            <v>Киев</v>
          </cell>
          <cell r="C3" t="str">
            <v>Киевский</v>
          </cell>
        </row>
        <row r="4">
          <cell r="B4" t="str">
            <v>Львов</v>
          </cell>
          <cell r="C4" t="str">
            <v>Львовский</v>
          </cell>
        </row>
        <row r="5">
          <cell r="B5" t="str">
            <v>Одесса</v>
          </cell>
          <cell r="C5" t="str">
            <v>Одесский</v>
          </cell>
        </row>
        <row r="6">
          <cell r="B6" t="str">
            <v>Харьков</v>
          </cell>
          <cell r="C6" t="str">
            <v>Харьковский</v>
          </cell>
        </row>
        <row r="7">
          <cell r="B7" t="str">
            <v>Днепр</v>
          </cell>
          <cell r="C7" t="str">
            <v>Днепропетровский</v>
          </cell>
        </row>
        <row r="8">
          <cell r="B8" t="str">
            <v>Донецк</v>
          </cell>
          <cell r="C8" t="str">
            <v>Донецкий</v>
          </cell>
        </row>
        <row r="9">
          <cell r="B9" t="str">
            <v>Чернигов</v>
          </cell>
          <cell r="C9" t="str">
            <v>Киевский</v>
          </cell>
        </row>
        <row r="10">
          <cell r="B10" t="str">
            <v>Боярка</v>
          </cell>
          <cell r="C10" t="str">
            <v>Киевский</v>
          </cell>
        </row>
        <row r="11">
          <cell r="B11" t="str">
            <v>Бровары</v>
          </cell>
          <cell r="C11" t="str">
            <v>Киевский</v>
          </cell>
        </row>
        <row r="12">
          <cell r="B12" t="str">
            <v>Херсон</v>
          </cell>
          <cell r="C12" t="str">
            <v>Одесский</v>
          </cell>
        </row>
        <row r="13">
          <cell r="B13" t="str">
            <v>Николаев</v>
          </cell>
          <cell r="C13" t="str">
            <v>Одесский</v>
          </cell>
        </row>
        <row r="14">
          <cell r="B14" t="str">
            <v>Коблево</v>
          </cell>
          <cell r="C14" t="str">
            <v>Одесский</v>
          </cell>
        </row>
        <row r="15">
          <cell r="B15" t="str">
            <v>Ивано-Франковск</v>
          </cell>
          <cell r="C15" t="str">
            <v>Львовский</v>
          </cell>
        </row>
        <row r="16">
          <cell r="B16" t="str">
            <v>Тернополь</v>
          </cell>
          <cell r="C16" t="str">
            <v>Львовский</v>
          </cell>
        </row>
        <row r="17">
          <cell r="B17" t="str">
            <v>Ужгород</v>
          </cell>
          <cell r="C17" t="str">
            <v>Львовский</v>
          </cell>
        </row>
        <row r="18">
          <cell r="B18" t="str">
            <v>Полтава</v>
          </cell>
          <cell r="C18" t="str">
            <v>Харьковский</v>
          </cell>
        </row>
        <row r="19">
          <cell r="B19" t="str">
            <v>Лубны</v>
          </cell>
          <cell r="C19" t="str">
            <v>Харьковский</v>
          </cell>
        </row>
        <row r="20">
          <cell r="B20" t="str">
            <v>Полтава</v>
          </cell>
          <cell r="C20" t="str">
            <v>Харьковский</v>
          </cell>
        </row>
        <row r="21">
          <cell r="B21" t="str">
            <v>Лубны</v>
          </cell>
          <cell r="C21" t="str">
            <v>Харьковский</v>
          </cell>
        </row>
        <row r="22">
          <cell r="B22" t="str">
            <v>Полтава</v>
          </cell>
          <cell r="C22" t="str">
            <v>Харьковский</v>
          </cell>
        </row>
        <row r="23">
          <cell r="B23" t="str">
            <v>Лубны</v>
          </cell>
          <cell r="C23" t="str">
            <v>Харьковский</v>
          </cell>
        </row>
        <row r="24">
          <cell r="B24" t="str">
            <v>Полтава</v>
          </cell>
          <cell r="C24" t="str">
            <v>Харьковский</v>
          </cell>
        </row>
        <row r="25">
          <cell r="B25" t="str">
            <v>Лубны</v>
          </cell>
          <cell r="C25" t="str">
            <v>Харьковский</v>
          </cell>
        </row>
        <row r="26">
          <cell r="B26" t="str">
            <v>Полтава</v>
          </cell>
          <cell r="C26" t="str">
            <v>Харьковский</v>
          </cell>
        </row>
        <row r="27">
          <cell r="B27" t="str">
            <v>Лубны</v>
          </cell>
          <cell r="C27" t="str">
            <v>Харьковский</v>
          </cell>
        </row>
        <row r="28">
          <cell r="B28" t="str">
            <v>Полтава</v>
          </cell>
          <cell r="C28" t="str">
            <v>Харьковский</v>
          </cell>
        </row>
        <row r="29">
          <cell r="B29" t="str">
            <v>Лубны</v>
          </cell>
          <cell r="C29" t="str">
            <v>Харьковский</v>
          </cell>
        </row>
        <row r="30">
          <cell r="B30" t="str">
            <v>Полтава</v>
          </cell>
          <cell r="C30" t="str">
            <v>Харьковский</v>
          </cell>
        </row>
        <row r="31">
          <cell r="B31" t="str">
            <v>Лубны</v>
          </cell>
          <cell r="C31" t="str">
            <v>Харьковский</v>
          </cell>
        </row>
        <row r="32">
          <cell r="B32" t="str">
            <v>Полтава</v>
          </cell>
          <cell r="C32" t="str">
            <v>Харьковский</v>
          </cell>
        </row>
        <row r="33">
          <cell r="B33" t="str">
            <v>Чернигов</v>
          </cell>
          <cell r="C33" t="str">
            <v>Киевский</v>
          </cell>
        </row>
        <row r="34">
          <cell r="B34" t="str">
            <v>Боярка</v>
          </cell>
          <cell r="C34" t="str">
            <v>Киевский</v>
          </cell>
        </row>
        <row r="35">
          <cell r="B35" t="str">
            <v>Бровары</v>
          </cell>
          <cell r="C35" t="str">
            <v>Киевский</v>
          </cell>
        </row>
        <row r="36">
          <cell r="B36" t="str">
            <v>Чернигов</v>
          </cell>
          <cell r="C36" t="str">
            <v>Киевский</v>
          </cell>
        </row>
        <row r="37">
          <cell r="B37" t="str">
            <v>Боярка</v>
          </cell>
          <cell r="C37" t="str">
            <v>Киевский</v>
          </cell>
        </row>
        <row r="38">
          <cell r="B38" t="str">
            <v>Бровары</v>
          </cell>
          <cell r="C38" t="str">
            <v>Киевский</v>
          </cell>
        </row>
        <row r="39">
          <cell r="B39" t="str">
            <v>Чернигов</v>
          </cell>
          <cell r="C39" t="str">
            <v>Киевский</v>
          </cell>
        </row>
        <row r="40">
          <cell r="B40" t="str">
            <v>Боярка</v>
          </cell>
          <cell r="C40" t="str">
            <v>Киевский</v>
          </cell>
        </row>
        <row r="41">
          <cell r="B41" t="str">
            <v>Бровары</v>
          </cell>
          <cell r="C41" t="str">
            <v>Киевский</v>
          </cell>
        </row>
        <row r="42">
          <cell r="B42" t="str">
            <v>Чернигов</v>
          </cell>
          <cell r="C42" t="str">
            <v>Киевский</v>
          </cell>
        </row>
        <row r="43">
          <cell r="B43" t="str">
            <v>Боярка</v>
          </cell>
          <cell r="C43" t="str">
            <v>Киевский</v>
          </cell>
        </row>
        <row r="44">
          <cell r="B44" t="str">
            <v>Бровары</v>
          </cell>
          <cell r="C44" t="str">
            <v>Киевский</v>
          </cell>
        </row>
        <row r="45">
          <cell r="B45" t="str">
            <v>Чернигов</v>
          </cell>
          <cell r="C45" t="str">
            <v>Киевский</v>
          </cell>
        </row>
        <row r="46">
          <cell r="B46" t="str">
            <v>Ивано-Франковск</v>
          </cell>
          <cell r="C46" t="str">
            <v>Львовский</v>
          </cell>
        </row>
        <row r="47">
          <cell r="B47" t="str">
            <v>Тернополь</v>
          </cell>
          <cell r="C47" t="str">
            <v>Львовский</v>
          </cell>
        </row>
        <row r="48">
          <cell r="B48" t="str">
            <v>Ужгород</v>
          </cell>
          <cell r="C48" t="str">
            <v>Львовский</v>
          </cell>
        </row>
        <row r="49">
          <cell r="B49" t="str">
            <v>Ивано-Франковск</v>
          </cell>
          <cell r="C49" t="str">
            <v>Львовский</v>
          </cell>
        </row>
        <row r="50">
          <cell r="B50" t="str">
            <v>Тернополь</v>
          </cell>
          <cell r="C50" t="str">
            <v>Львовский</v>
          </cell>
        </row>
        <row r="51">
          <cell r="B51" t="str">
            <v>Ужгород</v>
          </cell>
          <cell r="C51" t="str">
            <v>Львовский</v>
          </cell>
        </row>
        <row r="52">
          <cell r="B52" t="str">
            <v>Ивано-Франковск</v>
          </cell>
          <cell r="C52" t="str">
            <v>Львовский</v>
          </cell>
        </row>
        <row r="53">
          <cell r="B53" t="str">
            <v>Тернополь</v>
          </cell>
          <cell r="C53" t="str">
            <v>Львовский</v>
          </cell>
        </row>
        <row r="54">
          <cell r="B54" t="str">
            <v>Ужгород</v>
          </cell>
          <cell r="C54" t="str">
            <v>Львовский</v>
          </cell>
        </row>
        <row r="55">
          <cell r="B55" t="str">
            <v>Ивано-Франковск</v>
          </cell>
          <cell r="C55" t="str">
            <v>Львовский</v>
          </cell>
        </row>
        <row r="56">
          <cell r="B56" t="str">
            <v>Тернополь</v>
          </cell>
          <cell r="C56" t="str">
            <v>Львовский</v>
          </cell>
        </row>
        <row r="57">
          <cell r="B57" t="str">
            <v>Ужгород</v>
          </cell>
          <cell r="C57" t="str">
            <v>Львовский</v>
          </cell>
        </row>
        <row r="58">
          <cell r="B58" t="str">
            <v>Ивано-Франковск</v>
          </cell>
          <cell r="C58" t="str">
            <v>Львовский</v>
          </cell>
        </row>
        <row r="59">
          <cell r="B59" t="str">
            <v>Тернополь</v>
          </cell>
          <cell r="C59" t="str">
            <v>Львовский</v>
          </cell>
        </row>
        <row r="60">
          <cell r="B60" t="str">
            <v>Ужгород</v>
          </cell>
          <cell r="C60" t="str">
            <v>Львовский</v>
          </cell>
        </row>
        <row r="61">
          <cell r="B61" t="str">
            <v>Ивано-Франковск</v>
          </cell>
          <cell r="C61" t="str">
            <v>Львовский</v>
          </cell>
        </row>
        <row r="62">
          <cell r="B62" t="str">
            <v>Тернополь</v>
          </cell>
          <cell r="C62" t="str">
            <v>Львовский</v>
          </cell>
        </row>
        <row r="63">
          <cell r="B63" t="str">
            <v>Одесса</v>
          </cell>
          <cell r="C63" t="str">
            <v>Одесский</v>
          </cell>
        </row>
        <row r="64">
          <cell r="B64" t="str">
            <v>Харьков</v>
          </cell>
          <cell r="C64" t="str">
            <v>Харьковский</v>
          </cell>
        </row>
        <row r="65">
          <cell r="B65" t="str">
            <v>Днепр</v>
          </cell>
          <cell r="C65" t="str">
            <v>Днепропетровский</v>
          </cell>
        </row>
        <row r="66">
          <cell r="B66" t="str">
            <v>Одесса</v>
          </cell>
          <cell r="C66" t="str">
            <v>Одесский</v>
          </cell>
        </row>
        <row r="67">
          <cell r="B67" t="str">
            <v>Харьков</v>
          </cell>
          <cell r="C67" t="str">
            <v>Харьковский</v>
          </cell>
        </row>
        <row r="68">
          <cell r="B68" t="str">
            <v>Днепр</v>
          </cell>
          <cell r="C68" t="str">
            <v>Днепропетровский</v>
          </cell>
        </row>
        <row r="69">
          <cell r="B69" t="str">
            <v>Одесса</v>
          </cell>
          <cell r="C69" t="str">
            <v>Одесский</v>
          </cell>
        </row>
        <row r="70">
          <cell r="B70" t="str">
            <v>Харьков</v>
          </cell>
          <cell r="C70" t="str">
            <v>Харьковский</v>
          </cell>
        </row>
        <row r="71">
          <cell r="B71" t="str">
            <v>Днепр</v>
          </cell>
          <cell r="C71" t="str">
            <v>Днепропетровский</v>
          </cell>
        </row>
        <row r="72">
          <cell r="B72" t="str">
            <v>Одесса</v>
          </cell>
          <cell r="C72" t="str">
            <v>Одесский</v>
          </cell>
        </row>
        <row r="73">
          <cell r="B73" t="str">
            <v>Харьков</v>
          </cell>
          <cell r="C73" t="str">
            <v>Харьковский</v>
          </cell>
        </row>
        <row r="74">
          <cell r="B74" t="str">
            <v>Днепр</v>
          </cell>
          <cell r="C74" t="str">
            <v>Днепропетровский</v>
          </cell>
        </row>
        <row r="75">
          <cell r="B75" t="str">
            <v>Одесса</v>
          </cell>
          <cell r="C75" t="str">
            <v>Одесский</v>
          </cell>
        </row>
        <row r="76">
          <cell r="B76" t="str">
            <v>Харьков</v>
          </cell>
          <cell r="C76" t="str">
            <v>Харьковский</v>
          </cell>
        </row>
        <row r="77">
          <cell r="B77" t="str">
            <v>Днепр</v>
          </cell>
          <cell r="C77" t="str">
            <v>Днепропетровский</v>
          </cell>
        </row>
        <row r="78">
          <cell r="B78" t="str">
            <v>Одесса</v>
          </cell>
          <cell r="C78" t="str">
            <v>Одесский</v>
          </cell>
        </row>
        <row r="79">
          <cell r="B79" t="str">
            <v>Харьков</v>
          </cell>
          <cell r="C79" t="str">
            <v>Харьковский</v>
          </cell>
        </row>
        <row r="80">
          <cell r="B80" t="str">
            <v>Феодосия</v>
          </cell>
          <cell r="C80" t="str">
            <v>Крымский</v>
          </cell>
        </row>
        <row r="81">
          <cell r="B81" t="str">
            <v>Севастополь</v>
          </cell>
          <cell r="C81" t="str">
            <v>Крымский</v>
          </cell>
        </row>
        <row r="82">
          <cell r="B82" t="str">
            <v>Симферополь</v>
          </cell>
          <cell r="C82" t="str">
            <v>Крымский</v>
          </cell>
        </row>
        <row r="83">
          <cell r="B83" t="str">
            <v>Керчь</v>
          </cell>
          <cell r="C83" t="str">
            <v>Крымский</v>
          </cell>
        </row>
        <row r="84">
          <cell r="B84" t="str">
            <v>Феодосия</v>
          </cell>
          <cell r="C84" t="str">
            <v>Крымский</v>
          </cell>
        </row>
        <row r="85">
          <cell r="B85" t="str">
            <v>Севастополь</v>
          </cell>
          <cell r="C85" t="str">
            <v>Крымский</v>
          </cell>
        </row>
        <row r="86">
          <cell r="B86" t="str">
            <v>Симферополь</v>
          </cell>
          <cell r="C86" t="str">
            <v>Крымский</v>
          </cell>
        </row>
        <row r="87">
          <cell r="B87" t="str">
            <v>Керчь</v>
          </cell>
          <cell r="C87" t="str">
            <v>Крымский</v>
          </cell>
        </row>
        <row r="88">
          <cell r="B88" t="str">
            <v>Феодосия</v>
          </cell>
          <cell r="C88" t="str">
            <v>Крымский</v>
          </cell>
        </row>
        <row r="89">
          <cell r="B89" t="str">
            <v>Севастополь</v>
          </cell>
          <cell r="C89" t="str">
            <v>Крымский</v>
          </cell>
        </row>
        <row r="90">
          <cell r="B90" t="str">
            <v>Симферополь</v>
          </cell>
          <cell r="C90" t="str">
            <v>Крымский</v>
          </cell>
        </row>
        <row r="91">
          <cell r="B91" t="str">
            <v>Керчь</v>
          </cell>
          <cell r="C91" t="str">
            <v>Крымский</v>
          </cell>
        </row>
        <row r="92">
          <cell r="B92" t="str">
            <v>Феодосия</v>
          </cell>
          <cell r="C92" t="str">
            <v>Крымский</v>
          </cell>
        </row>
        <row r="93">
          <cell r="B93" t="str">
            <v>Севастополь</v>
          </cell>
          <cell r="C93" t="str">
            <v>Крымский</v>
          </cell>
        </row>
        <row r="94">
          <cell r="B94" t="str">
            <v>Симферополь</v>
          </cell>
          <cell r="C94" t="str">
            <v>Крымский</v>
          </cell>
        </row>
        <row r="95">
          <cell r="B95" t="str">
            <v>Керчь</v>
          </cell>
          <cell r="C95" t="str">
            <v>Крымский</v>
          </cell>
        </row>
        <row r="96">
          <cell r="B96" t="str">
            <v>Феодосия</v>
          </cell>
          <cell r="C96" t="str">
            <v>Крымский</v>
          </cell>
        </row>
        <row r="97">
          <cell r="B97" t="str">
            <v>Севастополь</v>
          </cell>
          <cell r="C97" t="str">
            <v>Крымский</v>
          </cell>
        </row>
        <row r="98">
          <cell r="B98" t="str">
            <v>Симферополь</v>
          </cell>
          <cell r="C98" t="str">
            <v>Крымский</v>
          </cell>
        </row>
        <row r="99">
          <cell r="B99" t="str">
            <v>Керчь</v>
          </cell>
          <cell r="C99" t="str">
            <v>Крымский</v>
          </cell>
        </row>
        <row r="100">
          <cell r="B100" t="str">
            <v>Феодосия</v>
          </cell>
          <cell r="C100" t="str">
            <v>Крымский</v>
          </cell>
        </row>
        <row r="101">
          <cell r="B101" t="str">
            <v>Севастополь</v>
          </cell>
          <cell r="C101" t="str">
            <v>Крымский</v>
          </cell>
        </row>
        <row r="102">
          <cell r="B102" t="str">
            <v>Симферополь</v>
          </cell>
          <cell r="C102" t="str">
            <v>Крымский</v>
          </cell>
        </row>
        <row r="103">
          <cell r="B103" t="str">
            <v>Керчь</v>
          </cell>
          <cell r="C103" t="str">
            <v>Крымский</v>
          </cell>
        </row>
        <row r="104">
          <cell r="B104" t="str">
            <v>Феодосия</v>
          </cell>
          <cell r="C104" t="str">
            <v>Крымский</v>
          </cell>
        </row>
        <row r="105">
          <cell r="B105" t="str">
            <v>Севастополь</v>
          </cell>
          <cell r="C105" t="str">
            <v>Крымский</v>
          </cell>
        </row>
        <row r="106">
          <cell r="B106" t="str">
            <v>Симферополь</v>
          </cell>
          <cell r="C106" t="str">
            <v>Крымский</v>
          </cell>
        </row>
        <row r="107">
          <cell r="B107" t="str">
            <v>Керчь</v>
          </cell>
          <cell r="C107" t="str">
            <v>Крымский</v>
          </cell>
        </row>
        <row r="108">
          <cell r="B108" t="str">
            <v>Феодосия</v>
          </cell>
          <cell r="C108" t="str">
            <v>Крымский</v>
          </cell>
        </row>
        <row r="109">
          <cell r="B109" t="str">
            <v>Днепр</v>
          </cell>
          <cell r="C109" t="str">
            <v>Днепропетровский</v>
          </cell>
        </row>
        <row r="110">
          <cell r="B110" t="str">
            <v>Запорожье</v>
          </cell>
          <cell r="C110" t="str">
            <v>Днепропетровский</v>
          </cell>
        </row>
        <row r="111">
          <cell r="B111" t="str">
            <v>Днепродзержинск</v>
          </cell>
          <cell r="C111" t="str">
            <v>Днепропетровский</v>
          </cell>
        </row>
        <row r="112">
          <cell r="B112" t="str">
            <v>Днепр</v>
          </cell>
          <cell r="C112" t="str">
            <v>Днепропетровский</v>
          </cell>
        </row>
        <row r="113">
          <cell r="B113" t="str">
            <v>Запорожье</v>
          </cell>
          <cell r="C113" t="str">
            <v>Днепропетровский</v>
          </cell>
        </row>
        <row r="114">
          <cell r="B114" t="str">
            <v>Днепродзержинск</v>
          </cell>
          <cell r="C114" t="str">
            <v>Днепропетровский</v>
          </cell>
        </row>
        <row r="115">
          <cell r="B115" t="str">
            <v>Днепр</v>
          </cell>
          <cell r="C115" t="str">
            <v>Днепропетровский</v>
          </cell>
        </row>
        <row r="116">
          <cell r="B116" t="str">
            <v>Запорожье</v>
          </cell>
          <cell r="C116" t="str">
            <v>Днепропетровский</v>
          </cell>
        </row>
        <row r="117">
          <cell r="B117" t="str">
            <v>Днепродзержинск</v>
          </cell>
          <cell r="C117" t="str">
            <v>Днепропетровский</v>
          </cell>
        </row>
        <row r="118">
          <cell r="B118" t="str">
            <v>Днепр</v>
          </cell>
          <cell r="C118" t="str">
            <v>Днепропетровский</v>
          </cell>
        </row>
        <row r="119">
          <cell r="B119" t="str">
            <v>Запорожье</v>
          </cell>
          <cell r="C119" t="str">
            <v>Днепропетровский</v>
          </cell>
        </row>
        <row r="120">
          <cell r="B120" t="str">
            <v>Днепродзержинск</v>
          </cell>
          <cell r="C120" t="str">
            <v>Днепропетровский</v>
          </cell>
        </row>
        <row r="121">
          <cell r="B121" t="str">
            <v>Днепр</v>
          </cell>
          <cell r="C121" t="str">
            <v>Днепропетровский</v>
          </cell>
        </row>
        <row r="122">
          <cell r="B122" t="str">
            <v>Запорожье</v>
          </cell>
          <cell r="C122" t="str">
            <v>Днепропетровский</v>
          </cell>
        </row>
        <row r="123">
          <cell r="B123" t="str">
            <v>Днепродзержинск</v>
          </cell>
          <cell r="C123" t="str">
            <v>Днепропетровский</v>
          </cell>
        </row>
        <row r="124">
          <cell r="B124" t="str">
            <v>Днепр</v>
          </cell>
          <cell r="C124" t="str">
            <v>Днепропетровский</v>
          </cell>
        </row>
        <row r="125">
          <cell r="B125" t="str">
            <v>Запорожье</v>
          </cell>
          <cell r="C125" t="str">
            <v>Днепропетровский</v>
          </cell>
        </row>
        <row r="126">
          <cell r="B126" t="str">
            <v>Днепродзержинск</v>
          </cell>
          <cell r="C126" t="str">
            <v>Днепропетровский</v>
          </cell>
        </row>
        <row r="127">
          <cell r="B127" t="str">
            <v>Днепр</v>
          </cell>
          <cell r="C127" t="str">
            <v>Днепропетровский</v>
          </cell>
        </row>
        <row r="128">
          <cell r="B128" t="str">
            <v>Запорожье</v>
          </cell>
          <cell r="C128" t="str">
            <v>Днепропетровский</v>
          </cell>
        </row>
        <row r="129">
          <cell r="B129" t="str">
            <v>Днепродзержинск</v>
          </cell>
          <cell r="C129" t="str">
            <v>Днепропетровский</v>
          </cell>
        </row>
        <row r="130">
          <cell r="B130" t="str">
            <v>Донецк</v>
          </cell>
          <cell r="C130" t="str">
            <v>Донецкий</v>
          </cell>
        </row>
        <row r="131">
          <cell r="B131" t="str">
            <v>Горловка</v>
          </cell>
          <cell r="C131" t="str">
            <v>Донецкий</v>
          </cell>
        </row>
        <row r="132">
          <cell r="B132" t="str">
            <v>Краматорск</v>
          </cell>
          <cell r="C132" t="str">
            <v>Донецкий</v>
          </cell>
        </row>
        <row r="133">
          <cell r="B133" t="str">
            <v>Макеевка</v>
          </cell>
          <cell r="C133" t="str">
            <v>Донецкий</v>
          </cell>
        </row>
        <row r="134">
          <cell r="B134" t="str">
            <v>Донецк</v>
          </cell>
          <cell r="C134" t="str">
            <v>Донецкий</v>
          </cell>
        </row>
        <row r="135">
          <cell r="B135" t="str">
            <v>Горловка</v>
          </cell>
          <cell r="C135" t="str">
            <v>Донецкий</v>
          </cell>
        </row>
        <row r="136">
          <cell r="B136" t="str">
            <v>Краматорск</v>
          </cell>
          <cell r="C136" t="str">
            <v>Донецкий</v>
          </cell>
        </row>
        <row r="137">
          <cell r="B137" t="str">
            <v>Макеевка</v>
          </cell>
          <cell r="C137" t="str">
            <v>Донецкий</v>
          </cell>
        </row>
        <row r="138">
          <cell r="B138" t="str">
            <v>Донецк</v>
          </cell>
          <cell r="C138" t="str">
            <v>Донецкий</v>
          </cell>
        </row>
        <row r="139">
          <cell r="B139" t="str">
            <v>Горловка</v>
          </cell>
          <cell r="C139" t="str">
            <v>Донецкий</v>
          </cell>
        </row>
        <row r="140">
          <cell r="B140" t="str">
            <v>Краматорск</v>
          </cell>
          <cell r="C140" t="str">
            <v>Донецкий</v>
          </cell>
        </row>
        <row r="141">
          <cell r="B141" t="str">
            <v>Макеевка</v>
          </cell>
          <cell r="C141" t="str">
            <v>Донецкий</v>
          </cell>
        </row>
        <row r="142">
          <cell r="B142" t="str">
            <v>Донецк</v>
          </cell>
          <cell r="C142" t="str">
            <v>Донецкий</v>
          </cell>
        </row>
        <row r="143">
          <cell r="B143" t="str">
            <v>Горловка</v>
          </cell>
          <cell r="C143" t="str">
            <v>Донецкий</v>
          </cell>
        </row>
        <row r="144">
          <cell r="B144" t="str">
            <v>Краматорск</v>
          </cell>
          <cell r="C144" t="str">
            <v>Донецкий</v>
          </cell>
        </row>
        <row r="145">
          <cell r="B145" t="str">
            <v>Макеевка</v>
          </cell>
          <cell r="C145" t="str">
            <v>Донецкий</v>
          </cell>
        </row>
        <row r="146">
          <cell r="B146" t="str">
            <v>Донецк</v>
          </cell>
          <cell r="C146" t="str">
            <v>Донецкий</v>
          </cell>
        </row>
        <row r="147">
          <cell r="B147" t="str">
            <v>Горловка</v>
          </cell>
          <cell r="C147" t="str">
            <v>Донецкий</v>
          </cell>
        </row>
        <row r="148">
          <cell r="B148" t="str">
            <v>Краматорск</v>
          </cell>
          <cell r="C148" t="str">
            <v>Донецкий</v>
          </cell>
        </row>
        <row r="149">
          <cell r="B149" t="str">
            <v>Макеевка</v>
          </cell>
          <cell r="C149" t="str">
            <v>Донецкий</v>
          </cell>
        </row>
        <row r="150">
          <cell r="B150" t="str">
            <v>Донецк</v>
          </cell>
          <cell r="C150" t="str">
            <v>Донецкий</v>
          </cell>
        </row>
        <row r="151">
          <cell r="B151" t="str">
            <v>Горловка</v>
          </cell>
          <cell r="C151" t="str">
            <v>Донецкий</v>
          </cell>
        </row>
        <row r="152">
          <cell r="B152" t="str">
            <v>Краматорск</v>
          </cell>
          <cell r="C152" t="str">
            <v>Донецкий</v>
          </cell>
        </row>
        <row r="153">
          <cell r="B153" t="str">
            <v>Макеевка</v>
          </cell>
          <cell r="C153" t="str">
            <v>Донецкий</v>
          </cell>
        </row>
        <row r="154">
          <cell r="B154" t="str">
            <v>Донецк</v>
          </cell>
          <cell r="C154" t="str">
            <v>Донецкий</v>
          </cell>
        </row>
        <row r="155">
          <cell r="B155" t="str">
            <v>Горловка</v>
          </cell>
          <cell r="C155" t="str">
            <v>Донецкий</v>
          </cell>
        </row>
        <row r="156">
          <cell r="B156" t="str">
            <v>Краматорск</v>
          </cell>
          <cell r="C156" t="str">
            <v>Донецкий</v>
          </cell>
        </row>
        <row r="157">
          <cell r="B157" t="str">
            <v>Киев</v>
          </cell>
          <cell r="C157" t="str">
            <v>Киевский</v>
          </cell>
        </row>
        <row r="158">
          <cell r="B158" t="str">
            <v>Львов</v>
          </cell>
          <cell r="C158" t="str">
            <v>Львовский</v>
          </cell>
        </row>
        <row r="159">
          <cell r="B159" t="str">
            <v>Одесса</v>
          </cell>
          <cell r="C159" t="str">
            <v>Одесский</v>
          </cell>
        </row>
        <row r="160">
          <cell r="B160" t="str">
            <v>Харьков</v>
          </cell>
          <cell r="C160" t="str">
            <v>Харьковский</v>
          </cell>
        </row>
        <row r="161">
          <cell r="B161" t="str">
            <v>Днепр</v>
          </cell>
          <cell r="C161" t="str">
            <v>Днепропетровский</v>
          </cell>
        </row>
        <row r="162">
          <cell r="B162" t="str">
            <v>Донецк</v>
          </cell>
          <cell r="C162" t="str">
            <v>Донецкий</v>
          </cell>
        </row>
        <row r="163">
          <cell r="B163" t="str">
            <v>Чернигов</v>
          </cell>
          <cell r="C163" t="str">
            <v>Киевский</v>
          </cell>
        </row>
        <row r="164">
          <cell r="B164" t="str">
            <v>Боярка</v>
          </cell>
          <cell r="C164" t="str">
            <v>Киевский</v>
          </cell>
        </row>
        <row r="165">
          <cell r="B165" t="str">
            <v>Бровары</v>
          </cell>
          <cell r="C165" t="str">
            <v>Киевский</v>
          </cell>
        </row>
        <row r="166">
          <cell r="B166" t="str">
            <v>Херсон</v>
          </cell>
          <cell r="C166" t="str">
            <v>Одесский</v>
          </cell>
        </row>
        <row r="167">
          <cell r="B167" t="str">
            <v>Николаев</v>
          </cell>
          <cell r="C167" t="str">
            <v>Одесский</v>
          </cell>
        </row>
        <row r="168">
          <cell r="B168" t="str">
            <v>Коблево</v>
          </cell>
          <cell r="C168" t="str">
            <v>Одесский</v>
          </cell>
        </row>
        <row r="169">
          <cell r="B169" t="str">
            <v>Ивано-Франковск</v>
          </cell>
          <cell r="C169" t="str">
            <v>Львовский</v>
          </cell>
        </row>
        <row r="170">
          <cell r="B170" t="str">
            <v>Тернополь</v>
          </cell>
          <cell r="C170" t="str">
            <v>Львовский</v>
          </cell>
        </row>
        <row r="171">
          <cell r="B171" t="str">
            <v>Ужгород</v>
          </cell>
          <cell r="C171" t="str">
            <v>Львовский</v>
          </cell>
        </row>
        <row r="172">
          <cell r="B172" t="str">
            <v>Полтава</v>
          </cell>
          <cell r="C172" t="str">
            <v>Харьковский</v>
          </cell>
        </row>
        <row r="173">
          <cell r="B173" t="str">
            <v>Лубны</v>
          </cell>
          <cell r="C173" t="str">
            <v>Харьковский</v>
          </cell>
        </row>
        <row r="174">
          <cell r="B174" t="str">
            <v>Полтава</v>
          </cell>
          <cell r="C174" t="str">
            <v>Харьковский</v>
          </cell>
        </row>
        <row r="175">
          <cell r="B175" t="str">
            <v>Лубны</v>
          </cell>
          <cell r="C175" t="str">
            <v>Харьковский</v>
          </cell>
        </row>
        <row r="176">
          <cell r="B176" t="str">
            <v>Полтава</v>
          </cell>
          <cell r="C176" t="str">
            <v>Харьковский</v>
          </cell>
        </row>
        <row r="177">
          <cell r="B177" t="str">
            <v>Лубны</v>
          </cell>
          <cell r="C177" t="str">
            <v>Харьковский</v>
          </cell>
        </row>
        <row r="178">
          <cell r="B178" t="str">
            <v>Полтава</v>
          </cell>
          <cell r="C178" t="str">
            <v>Харьковский</v>
          </cell>
        </row>
        <row r="179">
          <cell r="B179" t="str">
            <v>Лубны</v>
          </cell>
          <cell r="C179" t="str">
            <v>Харьковский</v>
          </cell>
        </row>
        <row r="180">
          <cell r="B180" t="str">
            <v>Полтава</v>
          </cell>
          <cell r="C180" t="str">
            <v>Харьковский</v>
          </cell>
        </row>
        <row r="181">
          <cell r="B181" t="str">
            <v>Лубны</v>
          </cell>
          <cell r="C181" t="str">
            <v>Харьковский</v>
          </cell>
        </row>
        <row r="182">
          <cell r="B182" t="str">
            <v>Полтава</v>
          </cell>
          <cell r="C182" t="str">
            <v>Харьковский</v>
          </cell>
        </row>
        <row r="183">
          <cell r="B183" t="str">
            <v>Лубны</v>
          </cell>
          <cell r="C183" t="str">
            <v>Харьковский</v>
          </cell>
        </row>
        <row r="184">
          <cell r="B184" t="str">
            <v>Полтава</v>
          </cell>
          <cell r="C184" t="str">
            <v>Харьковский</v>
          </cell>
        </row>
        <row r="185">
          <cell r="B185" t="str">
            <v>Лубны</v>
          </cell>
          <cell r="C185" t="str">
            <v>Харьковский</v>
          </cell>
        </row>
        <row r="186">
          <cell r="B186" t="str">
            <v>Полтава</v>
          </cell>
          <cell r="C186" t="str">
            <v>Харьковский</v>
          </cell>
        </row>
        <row r="187">
          <cell r="B187" t="str">
            <v>Чернигов</v>
          </cell>
          <cell r="C187" t="str">
            <v>Киевский</v>
          </cell>
        </row>
        <row r="188">
          <cell r="B188" t="str">
            <v>Боярка</v>
          </cell>
          <cell r="C188" t="str">
            <v>Киевский</v>
          </cell>
        </row>
        <row r="189">
          <cell r="B189" t="str">
            <v>Бровары</v>
          </cell>
          <cell r="C189" t="str">
            <v>Киевский</v>
          </cell>
        </row>
        <row r="190">
          <cell r="B190" t="str">
            <v>Чернигов</v>
          </cell>
          <cell r="C190" t="str">
            <v>Киевский</v>
          </cell>
        </row>
        <row r="191">
          <cell r="B191" t="str">
            <v>Боярка</v>
          </cell>
          <cell r="C191" t="str">
            <v>Киевский</v>
          </cell>
        </row>
        <row r="192">
          <cell r="B192" t="str">
            <v>Бровары</v>
          </cell>
          <cell r="C192" t="str">
            <v>Киевский</v>
          </cell>
        </row>
        <row r="193">
          <cell r="B193" t="str">
            <v>Чернигов</v>
          </cell>
          <cell r="C193" t="str">
            <v>Киевский</v>
          </cell>
        </row>
        <row r="194">
          <cell r="B194" t="str">
            <v>Боярка</v>
          </cell>
          <cell r="C194" t="str">
            <v>Киевский</v>
          </cell>
        </row>
        <row r="195">
          <cell r="B195" t="str">
            <v>Бровары</v>
          </cell>
          <cell r="C195" t="str">
            <v>Киевский</v>
          </cell>
        </row>
        <row r="196">
          <cell r="B196" t="str">
            <v>Чернигов</v>
          </cell>
          <cell r="C196" t="str">
            <v>Киевский</v>
          </cell>
        </row>
        <row r="197">
          <cell r="B197" t="str">
            <v>Боярка</v>
          </cell>
          <cell r="C197" t="str">
            <v>Киевский</v>
          </cell>
        </row>
        <row r="198">
          <cell r="B198" t="str">
            <v>Бровары</v>
          </cell>
          <cell r="C198" t="str">
            <v>Киевский</v>
          </cell>
        </row>
        <row r="199">
          <cell r="B199" t="str">
            <v>Чернигов</v>
          </cell>
          <cell r="C199" t="str">
            <v>Киевский</v>
          </cell>
        </row>
        <row r="200">
          <cell r="B200" t="str">
            <v>Ивано-Франковск</v>
          </cell>
          <cell r="C200" t="str">
            <v>Львовский</v>
          </cell>
        </row>
        <row r="201">
          <cell r="B201" t="str">
            <v>Тернополь</v>
          </cell>
          <cell r="C201" t="str">
            <v>Львовский</v>
          </cell>
        </row>
        <row r="202">
          <cell r="B202" t="str">
            <v>Ужгород</v>
          </cell>
          <cell r="C202" t="str">
            <v>Львовский</v>
          </cell>
        </row>
        <row r="203">
          <cell r="B203" t="str">
            <v>Ивано-Франковск</v>
          </cell>
          <cell r="C203" t="str">
            <v>Львовский</v>
          </cell>
        </row>
        <row r="204">
          <cell r="B204" t="str">
            <v>Тернополь</v>
          </cell>
          <cell r="C204" t="str">
            <v>Львовский</v>
          </cell>
        </row>
        <row r="205">
          <cell r="B205" t="str">
            <v>Ужгород</v>
          </cell>
          <cell r="C205" t="str">
            <v>Львовский</v>
          </cell>
        </row>
        <row r="206">
          <cell r="B206" t="str">
            <v>Ивано-Франковск</v>
          </cell>
          <cell r="C206" t="str">
            <v>Львовский</v>
          </cell>
        </row>
        <row r="207">
          <cell r="B207" t="str">
            <v>Тернополь</v>
          </cell>
          <cell r="C207" t="str">
            <v>Львовский</v>
          </cell>
        </row>
        <row r="208">
          <cell r="B208" t="str">
            <v>Ужгород</v>
          </cell>
          <cell r="C208" t="str">
            <v>Львовский</v>
          </cell>
        </row>
        <row r="209">
          <cell r="B209" t="str">
            <v>Ивано-Франковск</v>
          </cell>
          <cell r="C209" t="str">
            <v>Львовский</v>
          </cell>
        </row>
        <row r="210">
          <cell r="B210" t="str">
            <v>Тернополь</v>
          </cell>
          <cell r="C210" t="str">
            <v>Львовский</v>
          </cell>
        </row>
        <row r="211">
          <cell r="B211" t="str">
            <v>Ужгород</v>
          </cell>
          <cell r="C211" t="str">
            <v>Львовский</v>
          </cell>
        </row>
        <row r="212">
          <cell r="B212" t="str">
            <v>Ивано-Франковск</v>
          </cell>
          <cell r="C212" t="str">
            <v>Львовский</v>
          </cell>
        </row>
        <row r="213">
          <cell r="B213" t="str">
            <v>Тернополь</v>
          </cell>
          <cell r="C213" t="str">
            <v>Львовский</v>
          </cell>
        </row>
        <row r="214">
          <cell r="B214" t="str">
            <v>Ужгород</v>
          </cell>
          <cell r="C214" t="str">
            <v>Львовский</v>
          </cell>
        </row>
        <row r="215">
          <cell r="B215" t="str">
            <v>Ивано-Франковск</v>
          </cell>
          <cell r="C215" t="str">
            <v>Львовский</v>
          </cell>
        </row>
        <row r="216">
          <cell r="B216" t="str">
            <v>Тернополь</v>
          </cell>
          <cell r="C216" t="str">
            <v>Львовский</v>
          </cell>
        </row>
        <row r="217">
          <cell r="B217" t="str">
            <v>Одесса</v>
          </cell>
          <cell r="C217" t="str">
            <v>Одесский</v>
          </cell>
        </row>
        <row r="218">
          <cell r="B218" t="str">
            <v>Харьков</v>
          </cell>
          <cell r="C218" t="str">
            <v>Харьковский</v>
          </cell>
        </row>
        <row r="219">
          <cell r="B219" t="str">
            <v>Днепр</v>
          </cell>
          <cell r="C219" t="str">
            <v>Днепропетровский</v>
          </cell>
        </row>
        <row r="220">
          <cell r="B220" t="str">
            <v>Одесса</v>
          </cell>
          <cell r="C220" t="str">
            <v>Одесский</v>
          </cell>
        </row>
        <row r="221">
          <cell r="B221" t="str">
            <v>Харьков</v>
          </cell>
          <cell r="C221" t="str">
            <v>Харьковский</v>
          </cell>
        </row>
        <row r="222">
          <cell r="B222" t="str">
            <v>Днепр</v>
          </cell>
          <cell r="C222" t="str">
            <v>Днепропетровский</v>
          </cell>
        </row>
        <row r="223">
          <cell r="B223" t="str">
            <v>Одесса</v>
          </cell>
          <cell r="C223" t="str">
            <v>Одесский</v>
          </cell>
        </row>
        <row r="224">
          <cell r="B224" t="str">
            <v>Харьков</v>
          </cell>
          <cell r="C224" t="str">
            <v>Харьковский</v>
          </cell>
        </row>
        <row r="225">
          <cell r="B225" t="str">
            <v>Днепр</v>
          </cell>
          <cell r="C225" t="str">
            <v>Днепропетровский</v>
          </cell>
        </row>
        <row r="226">
          <cell r="B226" t="str">
            <v>Одесса</v>
          </cell>
          <cell r="C226" t="str">
            <v>Одесский</v>
          </cell>
        </row>
        <row r="227">
          <cell r="B227" t="str">
            <v>Харьков</v>
          </cell>
          <cell r="C227" t="str">
            <v>Харьковский</v>
          </cell>
        </row>
        <row r="228">
          <cell r="B228" t="str">
            <v>Днепр</v>
          </cell>
          <cell r="C228" t="str">
            <v>Днепропетровский</v>
          </cell>
        </row>
        <row r="229">
          <cell r="B229" t="str">
            <v>Одесса</v>
          </cell>
          <cell r="C229" t="str">
            <v>Одесский</v>
          </cell>
        </row>
        <row r="230">
          <cell r="B230" t="str">
            <v>Харьков</v>
          </cell>
          <cell r="C230" t="str">
            <v>Харьковский</v>
          </cell>
        </row>
        <row r="231">
          <cell r="B231" t="str">
            <v>Днепр</v>
          </cell>
          <cell r="C231" t="str">
            <v>Днепропетровский</v>
          </cell>
        </row>
        <row r="232">
          <cell r="B232" t="str">
            <v>Одесса</v>
          </cell>
          <cell r="C232" t="str">
            <v>Одесский</v>
          </cell>
        </row>
        <row r="233">
          <cell r="B233" t="str">
            <v>Харьков</v>
          </cell>
          <cell r="C233" t="str">
            <v>Харьковский</v>
          </cell>
        </row>
        <row r="234">
          <cell r="B234" t="str">
            <v>Феодосия</v>
          </cell>
          <cell r="C234" t="str">
            <v>Крымский</v>
          </cell>
        </row>
        <row r="235">
          <cell r="B235" t="str">
            <v>Севастополь</v>
          </cell>
          <cell r="C235" t="str">
            <v>Крымский</v>
          </cell>
        </row>
        <row r="236">
          <cell r="B236" t="str">
            <v>Симферополь</v>
          </cell>
          <cell r="C236" t="str">
            <v>Крымский</v>
          </cell>
        </row>
        <row r="237">
          <cell r="B237" t="str">
            <v>Керчь</v>
          </cell>
          <cell r="C237" t="str">
            <v>Крымский</v>
          </cell>
        </row>
        <row r="238">
          <cell r="B238" t="str">
            <v>Феодосия</v>
          </cell>
          <cell r="C238" t="str">
            <v>Крымский</v>
          </cell>
        </row>
        <row r="239">
          <cell r="B239" t="str">
            <v>Севастополь</v>
          </cell>
          <cell r="C239" t="str">
            <v>Крымский</v>
          </cell>
        </row>
        <row r="240">
          <cell r="B240" t="str">
            <v>Симферополь</v>
          </cell>
          <cell r="C240" t="str">
            <v>Крымский</v>
          </cell>
        </row>
        <row r="241">
          <cell r="B241" t="str">
            <v>Керчь</v>
          </cell>
          <cell r="C241" t="str">
            <v>Крымский</v>
          </cell>
        </row>
        <row r="242">
          <cell r="B242" t="str">
            <v>Феодосия</v>
          </cell>
          <cell r="C242" t="str">
            <v>Крымский</v>
          </cell>
        </row>
        <row r="243">
          <cell r="B243" t="str">
            <v>Севастополь</v>
          </cell>
          <cell r="C243" t="str">
            <v>Крымский</v>
          </cell>
        </row>
        <row r="244">
          <cell r="B244" t="str">
            <v>Симферополь</v>
          </cell>
          <cell r="C244" t="str">
            <v>Крымский</v>
          </cell>
        </row>
        <row r="245">
          <cell r="B245" t="str">
            <v>Керчь</v>
          </cell>
          <cell r="C245" t="str">
            <v>Крымский</v>
          </cell>
        </row>
        <row r="246">
          <cell r="B246" t="str">
            <v>Феодосия</v>
          </cell>
          <cell r="C246" t="str">
            <v>Крымский</v>
          </cell>
        </row>
        <row r="247">
          <cell r="B247" t="str">
            <v>Севастополь</v>
          </cell>
          <cell r="C247" t="str">
            <v>Крымский</v>
          </cell>
        </row>
        <row r="248">
          <cell r="B248" t="str">
            <v>Симферополь</v>
          </cell>
          <cell r="C248" t="str">
            <v>Крымский</v>
          </cell>
        </row>
        <row r="249">
          <cell r="B249" t="str">
            <v>Керчь</v>
          </cell>
          <cell r="C249" t="str">
            <v>Крымский</v>
          </cell>
        </row>
        <row r="250">
          <cell r="B250" t="str">
            <v>Феодосия</v>
          </cell>
          <cell r="C250" t="str">
            <v>Крымский</v>
          </cell>
        </row>
        <row r="251">
          <cell r="B251" t="str">
            <v>Севастополь</v>
          </cell>
          <cell r="C251" t="str">
            <v>Крымский</v>
          </cell>
        </row>
        <row r="252">
          <cell r="B252" t="str">
            <v>Симферополь</v>
          </cell>
          <cell r="C252" t="str">
            <v>Крымский</v>
          </cell>
        </row>
        <row r="253">
          <cell r="B253" t="str">
            <v>Керчь</v>
          </cell>
          <cell r="C253" t="str">
            <v>Крымский</v>
          </cell>
        </row>
        <row r="254">
          <cell r="B254" t="str">
            <v>Феодосия</v>
          </cell>
          <cell r="C254" t="str">
            <v>Крымский</v>
          </cell>
        </row>
        <row r="255">
          <cell r="B255" t="str">
            <v>Севастополь</v>
          </cell>
          <cell r="C255" t="str">
            <v>Крымский</v>
          </cell>
        </row>
        <row r="256">
          <cell r="B256" t="str">
            <v>Симферополь</v>
          </cell>
          <cell r="C256" t="str">
            <v>Крымский</v>
          </cell>
        </row>
        <row r="257">
          <cell r="B257" t="str">
            <v>Керчь</v>
          </cell>
          <cell r="C257" t="str">
            <v>Крымский</v>
          </cell>
        </row>
        <row r="258">
          <cell r="B258" t="str">
            <v>Феодосия</v>
          </cell>
          <cell r="C258" t="str">
            <v>Крымский</v>
          </cell>
        </row>
        <row r="259">
          <cell r="B259" t="str">
            <v>Севастополь</v>
          </cell>
          <cell r="C259" t="str">
            <v>Крымский</v>
          </cell>
        </row>
        <row r="260">
          <cell r="B260" t="str">
            <v>Симферополь</v>
          </cell>
          <cell r="C260" t="str">
            <v>Крымский</v>
          </cell>
        </row>
        <row r="261">
          <cell r="B261" t="str">
            <v>Керчь</v>
          </cell>
          <cell r="C261" t="str">
            <v>Крымский</v>
          </cell>
        </row>
        <row r="262">
          <cell r="B262" t="str">
            <v>Феодосия</v>
          </cell>
          <cell r="C262" t="str">
            <v>Крымский</v>
          </cell>
        </row>
        <row r="263">
          <cell r="B263" t="str">
            <v>Днепр</v>
          </cell>
          <cell r="C263" t="str">
            <v>Днепропетровский</v>
          </cell>
        </row>
        <row r="264">
          <cell r="B264" t="str">
            <v>Запорожье</v>
          </cell>
          <cell r="C264" t="str">
            <v>Днепропетровский</v>
          </cell>
        </row>
        <row r="265">
          <cell r="B265" t="str">
            <v>Днепродзержинск</v>
          </cell>
          <cell r="C265" t="str">
            <v>Днепропетровский</v>
          </cell>
        </row>
        <row r="266">
          <cell r="B266" t="str">
            <v>Днепр</v>
          </cell>
          <cell r="C266" t="str">
            <v>Днепропетровский</v>
          </cell>
        </row>
        <row r="267">
          <cell r="B267" t="str">
            <v>Запорожье</v>
          </cell>
          <cell r="C267" t="str">
            <v>Днепропетровский</v>
          </cell>
        </row>
        <row r="268">
          <cell r="B268" t="str">
            <v>Днепродзержинск</v>
          </cell>
          <cell r="C268" t="str">
            <v>Днепропетровский</v>
          </cell>
        </row>
        <row r="269">
          <cell r="B269" t="str">
            <v>Днепр</v>
          </cell>
          <cell r="C269" t="str">
            <v>Днепропетровский</v>
          </cell>
        </row>
        <row r="270">
          <cell r="B270" t="str">
            <v>Запорожье</v>
          </cell>
          <cell r="C270" t="str">
            <v>Днепропетровский</v>
          </cell>
        </row>
        <row r="271">
          <cell r="B271" t="str">
            <v>Днепродзержинск</v>
          </cell>
          <cell r="C271" t="str">
            <v>Днепропетровский</v>
          </cell>
        </row>
        <row r="272">
          <cell r="B272" t="str">
            <v>Днепр</v>
          </cell>
          <cell r="C272" t="str">
            <v>Днепропетровский</v>
          </cell>
        </row>
        <row r="273">
          <cell r="B273" t="str">
            <v>Запорожье</v>
          </cell>
          <cell r="C273" t="str">
            <v>Днепропетровский</v>
          </cell>
        </row>
        <row r="274">
          <cell r="B274" t="str">
            <v>Днепродзержинск</v>
          </cell>
          <cell r="C274" t="str">
            <v>Днепропетровский</v>
          </cell>
        </row>
        <row r="275">
          <cell r="B275" t="str">
            <v>Днепр</v>
          </cell>
          <cell r="C275" t="str">
            <v>Днепропетровский</v>
          </cell>
        </row>
        <row r="276">
          <cell r="B276" t="str">
            <v>Запорожье</v>
          </cell>
          <cell r="C276" t="str">
            <v>Днепропетровский</v>
          </cell>
        </row>
        <row r="277">
          <cell r="B277" t="str">
            <v>Днепродзержинск</v>
          </cell>
          <cell r="C277" t="str">
            <v>Днепропетровский</v>
          </cell>
        </row>
        <row r="278">
          <cell r="B278" t="str">
            <v>Днепр</v>
          </cell>
          <cell r="C278" t="str">
            <v>Днепропетровский</v>
          </cell>
        </row>
        <row r="279">
          <cell r="B279" t="str">
            <v>Запорожье</v>
          </cell>
          <cell r="C279" t="str">
            <v>Днепропетровский</v>
          </cell>
        </row>
        <row r="280">
          <cell r="B280" t="str">
            <v>Днепродзержинск</v>
          </cell>
          <cell r="C280" t="str">
            <v>Днепропетровский</v>
          </cell>
        </row>
        <row r="281">
          <cell r="B281" t="str">
            <v>Днепр</v>
          </cell>
          <cell r="C281" t="str">
            <v>Днепропетровский</v>
          </cell>
        </row>
        <row r="282">
          <cell r="B282" t="str">
            <v>Запорожье</v>
          </cell>
          <cell r="C282" t="str">
            <v>Днепропетровский</v>
          </cell>
        </row>
        <row r="283">
          <cell r="B283" t="str">
            <v>Днепродзержинск</v>
          </cell>
          <cell r="C283" t="str">
            <v>Днепропетровский</v>
          </cell>
        </row>
        <row r="284">
          <cell r="B284" t="str">
            <v>Донецк</v>
          </cell>
          <cell r="C284" t="str">
            <v>Донецкий</v>
          </cell>
        </row>
        <row r="285">
          <cell r="B285" t="str">
            <v>Горловка</v>
          </cell>
          <cell r="C285" t="str">
            <v>Донецкий</v>
          </cell>
        </row>
        <row r="286">
          <cell r="B286" t="str">
            <v>Краматорск</v>
          </cell>
          <cell r="C286" t="str">
            <v>Донецкий</v>
          </cell>
        </row>
        <row r="287">
          <cell r="B287" t="str">
            <v>Макеевка</v>
          </cell>
          <cell r="C287" t="str">
            <v>Донецкий</v>
          </cell>
        </row>
        <row r="288">
          <cell r="B288" t="str">
            <v>Донецк</v>
          </cell>
          <cell r="C288" t="str">
            <v>Донецкий</v>
          </cell>
        </row>
        <row r="289">
          <cell r="B289" t="str">
            <v>Горловка</v>
          </cell>
          <cell r="C289" t="str">
            <v>Донецкий</v>
          </cell>
        </row>
        <row r="290">
          <cell r="B290" t="str">
            <v>Краматорск</v>
          </cell>
          <cell r="C290" t="str">
            <v>Донецкий</v>
          </cell>
        </row>
        <row r="291">
          <cell r="B291" t="str">
            <v>Макеевка</v>
          </cell>
          <cell r="C291" t="str">
            <v>Донецкий</v>
          </cell>
        </row>
        <row r="292">
          <cell r="B292" t="str">
            <v>Донецк</v>
          </cell>
          <cell r="C292" t="str">
            <v>Донецкий</v>
          </cell>
        </row>
        <row r="293">
          <cell r="B293" t="str">
            <v>Горловка</v>
          </cell>
          <cell r="C293" t="str">
            <v>Донецкий</v>
          </cell>
        </row>
        <row r="294">
          <cell r="B294" t="str">
            <v>Краматорск</v>
          </cell>
          <cell r="C294" t="str">
            <v>Донецкий</v>
          </cell>
        </row>
        <row r="295">
          <cell r="B295" t="str">
            <v>Макеевка</v>
          </cell>
          <cell r="C295" t="str">
            <v>Донецкий</v>
          </cell>
        </row>
        <row r="296">
          <cell r="B296" t="str">
            <v>Донецк</v>
          </cell>
          <cell r="C296" t="str">
            <v>Донецкий</v>
          </cell>
        </row>
        <row r="297">
          <cell r="B297" t="str">
            <v>Горловка</v>
          </cell>
          <cell r="C297" t="str">
            <v>Донецкий</v>
          </cell>
        </row>
        <row r="298">
          <cell r="B298" t="str">
            <v>Краматорск</v>
          </cell>
          <cell r="C298" t="str">
            <v>Донецкий</v>
          </cell>
        </row>
        <row r="299">
          <cell r="B299" t="str">
            <v>Макеевка</v>
          </cell>
          <cell r="C299" t="str">
            <v>Донецкий</v>
          </cell>
        </row>
        <row r="300">
          <cell r="B300" t="str">
            <v>Донецк</v>
          </cell>
          <cell r="C300" t="str">
            <v>Донецкий</v>
          </cell>
        </row>
        <row r="301">
          <cell r="B301" t="str">
            <v>Горловка</v>
          </cell>
          <cell r="C301" t="str">
            <v>Донецкий</v>
          </cell>
        </row>
        <row r="302">
          <cell r="B302" t="str">
            <v>Краматорск</v>
          </cell>
          <cell r="C302" t="str">
            <v>Донецкий</v>
          </cell>
        </row>
        <row r="303">
          <cell r="B303" t="str">
            <v>Макеевка</v>
          </cell>
          <cell r="C303" t="str">
            <v>Донецкий</v>
          </cell>
        </row>
        <row r="304">
          <cell r="B304" t="str">
            <v>Донецк</v>
          </cell>
          <cell r="C304" t="str">
            <v>Донецкий</v>
          </cell>
        </row>
        <row r="305">
          <cell r="B305" t="str">
            <v>Горловка</v>
          </cell>
          <cell r="C305" t="str">
            <v>Донецкий</v>
          </cell>
        </row>
        <row r="306">
          <cell r="B306" t="str">
            <v>Краматорск</v>
          </cell>
          <cell r="C306" t="str">
            <v>Донецкий</v>
          </cell>
        </row>
        <row r="307">
          <cell r="B307" t="str">
            <v>Макеевка</v>
          </cell>
          <cell r="C307" t="str">
            <v>Донецкий</v>
          </cell>
        </row>
        <row r="308">
          <cell r="B308" t="str">
            <v>Донецк</v>
          </cell>
          <cell r="C308" t="str">
            <v>Донецкий</v>
          </cell>
        </row>
        <row r="309">
          <cell r="B309" t="str">
            <v>Горловка</v>
          </cell>
          <cell r="C309" t="str">
            <v>Донецкий</v>
          </cell>
        </row>
        <row r="310">
          <cell r="B310" t="str">
            <v>Краматорск</v>
          </cell>
          <cell r="C310" t="str">
            <v>Донецкий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1:L49"/>
  <sheetViews>
    <sheetView tabSelected="1" topLeftCell="A16" workbookViewId="0">
      <selection activeCell="E25" sqref="E25"/>
    </sheetView>
  </sheetViews>
  <sheetFormatPr defaultRowHeight="12.75"/>
  <cols>
    <col min="2" max="2" width="6.5703125" customWidth="1"/>
    <col min="3" max="3" width="22.7109375" bestFit="1" customWidth="1"/>
    <col min="4" max="5" width="10.140625" bestFit="1" customWidth="1"/>
    <col min="8" max="8" width="7.5703125" customWidth="1"/>
  </cols>
  <sheetData>
    <row r="1" spans="3:12" ht="36" customHeight="1"/>
    <row r="2" spans="3:12">
      <c r="C2" t="s">
        <v>43</v>
      </c>
    </row>
    <row r="3" spans="3:12" ht="22.5" customHeight="1"/>
    <row r="4" spans="3:12" ht="51">
      <c r="C4" s="3" t="s">
        <v>2</v>
      </c>
      <c r="D4" s="8" t="s">
        <v>45</v>
      </c>
      <c r="E4" s="8" t="s">
        <v>23</v>
      </c>
      <c r="F4" s="8" t="s">
        <v>50</v>
      </c>
      <c r="G4" s="8" t="s">
        <v>24</v>
      </c>
      <c r="H4" s="8" t="s">
        <v>25</v>
      </c>
      <c r="I4" s="8" t="s">
        <v>49</v>
      </c>
      <c r="J4" s="8" t="s">
        <v>46</v>
      </c>
      <c r="K4" s="8" t="s">
        <v>47</v>
      </c>
      <c r="L4" s="8" t="s">
        <v>48</v>
      </c>
    </row>
    <row r="5" spans="3:12">
      <c r="C5" s="3" t="s">
        <v>9</v>
      </c>
      <c r="D5" s="14">
        <f>SUMIF(БАЗА!$C:$C,$C5,БАЗА!D:D)</f>
        <v>1896341.4772007738</v>
      </c>
      <c r="E5" s="14">
        <f>SUMIF(БАЗА!$C:$C,$C5,БАЗА!E:E)</f>
        <v>1954216.1480516342</v>
      </c>
      <c r="F5" s="15">
        <f>D5/E5</f>
        <v>0.97038471363131362</v>
      </c>
      <c r="G5" s="14">
        <f>SUMIF(БАЗА!$C:$C,$C5,БАЗА!F:F)</f>
        <v>36300</v>
      </c>
      <c r="H5" s="14">
        <f>SUMIF(БАЗА!$C:$C,$C5,БАЗА!G:G)</f>
        <v>58758</v>
      </c>
      <c r="I5" s="15">
        <f>G5/H5</f>
        <v>0.61778821607270495</v>
      </c>
      <c r="J5" s="14">
        <f>D5/G5</f>
        <v>52.240812044098455</v>
      </c>
      <c r="K5" s="3">
        <f>COUNTIF(БАЗА!C:C,C5)</f>
        <v>34</v>
      </c>
      <c r="L5" s="3"/>
    </row>
    <row r="6" spans="3:12">
      <c r="C6" s="3" t="s">
        <v>10</v>
      </c>
      <c r="D6" s="14">
        <f>SUMIF(БАЗА!$C:$C,$C6,БАЗА!D:D)</f>
        <v>1828169.1858187763</v>
      </c>
      <c r="E6" s="14">
        <f>SUMIF(БАЗА!$C:$C,$C6,БАЗА!E:E)</f>
        <v>1809125.3315125138</v>
      </c>
      <c r="F6" s="15">
        <f t="shared" ref="F6:F12" si="0">D6/E6</f>
        <v>1.0105265533429577</v>
      </c>
      <c r="G6" s="14">
        <f>SUMIF(БАЗА!$C:$C,$C6,БАЗА!F:F)</f>
        <v>50900</v>
      </c>
      <c r="H6" s="14">
        <f>SUMIF(БАЗА!$C:$C,$C6,БАЗА!G:G)</f>
        <v>77842</v>
      </c>
      <c r="I6" s="15">
        <f t="shared" ref="I6:I12" si="1">G6/H6</f>
        <v>0.65388864623211118</v>
      </c>
      <c r="J6" s="14">
        <f t="shared" ref="J6:J12" si="2">D6/G6</f>
        <v>35.916879878561417</v>
      </c>
      <c r="K6" s="3">
        <f>COUNTIF(БАЗА!C:C,C6)</f>
        <v>42</v>
      </c>
      <c r="L6" s="3"/>
    </row>
    <row r="7" spans="3:12">
      <c r="C7" s="3" t="s">
        <v>11</v>
      </c>
      <c r="D7" s="14">
        <f>SUMIF(БАЗА!$C:$C,$C7,БАЗА!D:D)</f>
        <v>1019790.305569217</v>
      </c>
      <c r="E7" s="14">
        <f>SUMIF(БАЗА!$C:$C,$C7,БАЗА!E:E)</f>
        <v>1033657.3747008872</v>
      </c>
      <c r="F7" s="15">
        <f t="shared" si="0"/>
        <v>0.98658446263619703</v>
      </c>
      <c r="G7" s="14">
        <f>SUMIF(БАЗА!$C:$C,$C7,БАЗА!F:F)</f>
        <v>24340</v>
      </c>
      <c r="H7" s="14">
        <f>SUMIF(БАЗА!$C:$C,$C7,БАЗА!G:G)</f>
        <v>37574</v>
      </c>
      <c r="I7" s="15">
        <f t="shared" si="1"/>
        <v>0.64778836429445896</v>
      </c>
      <c r="J7" s="14">
        <f t="shared" si="2"/>
        <v>41.897711814676128</v>
      </c>
      <c r="K7" s="3">
        <f>COUNTIF(БАЗА!C:C,C7)</f>
        <v>20</v>
      </c>
      <c r="L7" s="3"/>
    </row>
    <row r="8" spans="3:12">
      <c r="C8" s="3" t="s">
        <v>12</v>
      </c>
      <c r="D8" s="14">
        <f>SUMIF(БАЗА!$C:$C,$C8,БАЗА!D:D)</f>
        <v>3032360.9276171559</v>
      </c>
      <c r="E8" s="14">
        <f>SUMIF(БАЗА!$C:$C,$C8,БАЗА!E:E)</f>
        <v>2976432.1089411066</v>
      </c>
      <c r="F8" s="15">
        <f t="shared" si="0"/>
        <v>1.0187905574960172</v>
      </c>
      <c r="G8" s="14">
        <f>SUMIF(БАЗА!$C:$C,$C8,БАЗА!F:F)</f>
        <v>49200</v>
      </c>
      <c r="H8" s="14">
        <f>SUMIF(БАЗА!$C:$C,$C8,БАЗА!G:G)</f>
        <v>74712</v>
      </c>
      <c r="I8" s="15">
        <f t="shared" si="1"/>
        <v>0.65852875040154191</v>
      </c>
      <c r="J8" s="14">
        <f t="shared" si="2"/>
        <v>61.63335218734057</v>
      </c>
      <c r="K8" s="3">
        <f>COUNTIF(БАЗА!C:C,C8)</f>
        <v>44</v>
      </c>
      <c r="L8" s="3"/>
    </row>
    <row r="9" spans="3:12">
      <c r="C9" s="3" t="s">
        <v>13</v>
      </c>
      <c r="D9" s="14">
        <f>SUMIF(БАЗА!$C:$C,$C9,БАЗА!D:D)</f>
        <v>1418281.8779742373</v>
      </c>
      <c r="E9" s="14">
        <f>SUMIF(БАЗА!$C:$C,$C9,БАЗА!E:E)</f>
        <v>1448705.751094135</v>
      </c>
      <c r="F9" s="15">
        <f t="shared" si="0"/>
        <v>0.9789992735951244</v>
      </c>
      <c r="G9" s="14">
        <f>SUMIF(БАЗА!$C:$C,$C9,БАЗА!F:F)</f>
        <v>97720</v>
      </c>
      <c r="H9" s="14">
        <f>SUMIF(БАЗА!$C:$C,$C9,БАЗА!G:G)</f>
        <v>155264</v>
      </c>
      <c r="I9" s="15">
        <f t="shared" si="1"/>
        <v>0.62937963726298429</v>
      </c>
      <c r="J9" s="14">
        <f t="shared" si="2"/>
        <v>14.513731866293874</v>
      </c>
      <c r="K9" s="3">
        <f>COUNTIF(БАЗА!C:C,C9)</f>
        <v>54</v>
      </c>
      <c r="L9" s="3"/>
    </row>
    <row r="10" spans="3:12">
      <c r="C10" s="3" t="s">
        <v>14</v>
      </c>
      <c r="D10" s="14">
        <f>SUMIF(БАЗА!$C:$C,$C10,БАЗА!D:D)</f>
        <v>1986333.5395539177</v>
      </c>
      <c r="E10" s="14">
        <f>SUMIF(БАЗА!$C:$C,$C10,БАЗА!E:E)</f>
        <v>1957902.7741047684</v>
      </c>
      <c r="F10" s="15">
        <f t="shared" si="0"/>
        <v>1.0145210302703356</v>
      </c>
      <c r="G10" s="14">
        <f>SUMIF(БАЗА!$C:$C,$C10,БАЗА!F:F)</f>
        <v>119380</v>
      </c>
      <c r="H10" s="14">
        <f>SUMIF(БАЗА!$C:$C,$C10,БАЗА!G:G)</f>
        <v>182330</v>
      </c>
      <c r="I10" s="15">
        <f t="shared" si="1"/>
        <v>0.65474688751165466</v>
      </c>
      <c r="J10" s="14">
        <f t="shared" si="2"/>
        <v>16.638746352436904</v>
      </c>
      <c r="K10" s="3">
        <f>COUNTIF(БАЗА!C:C,C10)</f>
        <v>56</v>
      </c>
      <c r="L10" s="3"/>
    </row>
    <row r="11" spans="3:12">
      <c r="C11" s="3" t="s">
        <v>34</v>
      </c>
      <c r="D11" s="14">
        <f>SUMIF(БАЗА!$C:$C,$C11,БАЗА!D:D)</f>
        <v>1332890.0747099265</v>
      </c>
      <c r="E11" s="14">
        <f>SUMIF(БАЗА!$C:$C,$C11,БАЗА!E:E)</f>
        <v>1323111.5754856735</v>
      </c>
      <c r="F11" s="15">
        <f t="shared" si="0"/>
        <v>1.0073905325940964</v>
      </c>
      <c r="G11" s="14">
        <f>SUMIF(БАЗА!$C:$C,$C11,БАЗА!F:F)</f>
        <v>98020</v>
      </c>
      <c r="H11" s="14">
        <f>SUMIF(БАЗА!$C:$C,$C11,БАЗА!G:G)</f>
        <v>150410</v>
      </c>
      <c r="I11" s="15">
        <f t="shared" si="1"/>
        <v>0.651685393258427</v>
      </c>
      <c r="J11" s="14">
        <f t="shared" si="2"/>
        <v>13.598143998264911</v>
      </c>
      <c r="K11" s="3">
        <f>COUNTIF(БАЗА!C:C,C11)</f>
        <v>58</v>
      </c>
      <c r="L11" s="3"/>
    </row>
    <row r="12" spans="3:12">
      <c r="C12" s="3" t="s">
        <v>51</v>
      </c>
      <c r="D12" s="14">
        <f>SUM(D5:D11)</f>
        <v>12514167.388444003</v>
      </c>
      <c r="E12" s="14">
        <f>SUM(E5:E11)</f>
        <v>12503151.063890718</v>
      </c>
      <c r="F12" s="15">
        <f t="shared" si="0"/>
        <v>1.0008810838561408</v>
      </c>
      <c r="G12" s="14">
        <f>SUM(G5:G11)</f>
        <v>475860</v>
      </c>
      <c r="H12" s="14">
        <f>SUM(H5:H11)</f>
        <v>736890</v>
      </c>
      <c r="I12" s="15">
        <f t="shared" si="1"/>
        <v>0.64576802507836994</v>
      </c>
      <c r="J12" s="14">
        <f t="shared" si="2"/>
        <v>26.298002329348975</v>
      </c>
      <c r="K12" s="3">
        <f>SUM(K5:K11)</f>
        <v>308</v>
      </c>
      <c r="L12" s="3"/>
    </row>
    <row r="23" spans="3:12" s="11" customFormat="1" ht="8.25" customHeight="1"/>
    <row r="30" spans="3:12">
      <c r="C30" s="9" t="s">
        <v>44</v>
      </c>
      <c r="D30" s="10" t="s">
        <v>12</v>
      </c>
      <c r="E30" s="16"/>
      <c r="F30" s="16"/>
      <c r="G30" s="16"/>
    </row>
    <row r="32" spans="3:12" ht="51.75" thickBot="1">
      <c r="C32" s="3" t="s">
        <v>1</v>
      </c>
      <c r="D32" s="8" t="s">
        <v>45</v>
      </c>
      <c r="E32" s="8" t="s">
        <v>23</v>
      </c>
      <c r="F32" s="8" t="s">
        <v>50</v>
      </c>
      <c r="G32" s="8" t="s">
        <v>24</v>
      </c>
      <c r="H32" s="8" t="s">
        <v>25</v>
      </c>
      <c r="I32" s="8" t="s">
        <v>49</v>
      </c>
      <c r="J32" s="8" t="s">
        <v>46</v>
      </c>
      <c r="K32" s="8" t="s">
        <v>47</v>
      </c>
      <c r="L32" s="8" t="s">
        <v>48</v>
      </c>
    </row>
    <row r="33" spans="3:12">
      <c r="C33" s="3" t="str">
        <f t="array" ref="C33">IFERROR(INDEX(БАЗА!B$3:B$310,SMALL(IF(((D$30=БАЗА!C$3:C$310)*MATCH(БАЗА!B$3:B$310,БАЗА!B$3:B$310,)=ROW(C$29:C$336)),ROW(C$29:C$336)),ROW(C29))),"")</f>
        <v/>
      </c>
      <c r="D33" s="13"/>
      <c r="E33" s="8"/>
      <c r="F33" s="8"/>
      <c r="G33" s="8"/>
      <c r="H33" s="8"/>
      <c r="I33" s="8"/>
      <c r="J33" s="8"/>
      <c r="K33" s="8"/>
      <c r="L33" s="8"/>
    </row>
    <row r="34" spans="3:12">
      <c r="C34" s="3" t="str">
        <f t="array" ref="C34">IFERROR(INDEX(БАЗА!B$3:B$310,SMALL(IF(((D$30=БАЗА!C$3:C$310)*MATCH(БАЗА!B$3:B$310,БАЗА!B$3:B$310,)=ROW(C$29:C$336)),ROW(C$29:C$336)),ROW(C30))),"")</f>
        <v/>
      </c>
      <c r="D34" s="3"/>
      <c r="E34" s="3"/>
      <c r="F34" s="3"/>
      <c r="G34" s="3"/>
      <c r="H34" s="3"/>
      <c r="I34" s="3"/>
      <c r="J34" s="3"/>
      <c r="K34" s="3"/>
      <c r="L34" s="3"/>
    </row>
    <row r="35" spans="3:12">
      <c r="C35" s="3" t="str">
        <f t="array" ref="C35">IFERROR(INDEX([1]База!B$3:B$310,SMALL(IF(((D$30=[1]База!C$3:C$310)*MATCH([1]База!B$3:B$310,[1]База!B$3:B$310,)=ROW(C$29:C$336)),ROW(C$29:C$336)),ROW(C31))),"")</f>
        <v/>
      </c>
      <c r="D35" s="3"/>
      <c r="E35" s="3"/>
      <c r="F35" s="3"/>
      <c r="G35" s="3"/>
      <c r="H35" s="3"/>
      <c r="I35" s="3"/>
      <c r="J35" s="3"/>
      <c r="K35" s="3"/>
      <c r="L35" s="3"/>
    </row>
    <row r="36" spans="3:12">
      <c r="C36" s="3" t="str">
        <f t="array" ref="C36">IFERROR(INDEX([1]База!B$3:B$310,SMALL(IF(((D$30=[1]База!C$3:C$310)*MATCH([1]База!B$3:B$310,[1]База!B$3:B$310,)=ROW(C$29:C$336)),ROW(C$29:C$336)),ROW(C32))),"")</f>
        <v/>
      </c>
      <c r="D36" s="3"/>
      <c r="E36" s="3"/>
      <c r="F36" s="3"/>
      <c r="G36" s="3"/>
      <c r="H36" s="3"/>
      <c r="I36" s="3"/>
      <c r="J36" s="3"/>
      <c r="K36" s="3"/>
      <c r="L36" s="3"/>
    </row>
    <row r="37" spans="3:12">
      <c r="C37" s="3" t="str">
        <f t="array" ref="C37">IFERROR(INDEX([1]База!B$3:B$310,SMALL(IF(((D$30=[1]База!C$3:C$310)*MATCH([1]База!B$3:B$310,[1]База!B$3:B$310,)=ROW(C$29:C$336)),ROW(C$29:C$336)),ROW(C33))),"")</f>
        <v/>
      </c>
      <c r="D37" s="3"/>
      <c r="E37" s="3"/>
      <c r="F37" s="3"/>
      <c r="G37" s="3"/>
      <c r="H37" s="3"/>
      <c r="I37" s="3"/>
      <c r="J37" s="3"/>
      <c r="K37" s="3"/>
      <c r="L37" s="3"/>
    </row>
    <row r="38" spans="3:12">
      <c r="C38" s="3" t="str">
        <f t="array" ref="C38">IFERROR(INDEX([1]База!B$3:B$310,SMALL(IF(((D$30=[1]База!C$3:C$310)*MATCH([1]База!B$3:B$310,[1]База!B$3:B$310,)=ROW(C$29:C$336)),ROW(C$29:C$336)),ROW(C34))),"")</f>
        <v/>
      </c>
      <c r="D38" s="3"/>
      <c r="E38" s="3"/>
      <c r="F38" s="3"/>
      <c r="G38" s="3"/>
      <c r="H38" s="3"/>
      <c r="I38" s="3"/>
      <c r="J38" s="3"/>
      <c r="K38" s="3"/>
      <c r="L38" s="3"/>
    </row>
    <row r="39" spans="3:12">
      <c r="C39" s="3" t="str">
        <f t="array" ref="C39">IFERROR(INDEX([1]База!B$3:B$310,SMALL(IF(((D$30=[1]База!C$3:C$310)*MATCH([1]База!B$3:B$310,[1]База!B$3:B$310,)=ROW(C$29:C$336)),ROW(C$29:C$336)),ROW(C35))),"")</f>
        <v/>
      </c>
      <c r="D39" s="3"/>
      <c r="E39" s="3"/>
      <c r="F39" s="3"/>
      <c r="G39" s="3"/>
      <c r="H39" s="3"/>
      <c r="I39" s="3"/>
      <c r="J39" s="3"/>
      <c r="K39" s="3"/>
      <c r="L39" s="3"/>
    </row>
    <row r="40" spans="3:12">
      <c r="C40" s="3" t="str">
        <f t="array" ref="C40">IFERROR(INDEX([1]База!B$3:B$310,SMALL(IF(((D$30=[1]База!C$3:C$310)*MATCH([1]База!B$3:B$310,[1]База!B$3:B$310,)=ROW(C$29:C$336)),ROW(C$29:C$336)),ROW(C36))),"")</f>
        <v/>
      </c>
      <c r="D40" s="3"/>
      <c r="E40" s="3"/>
      <c r="F40" s="3"/>
      <c r="G40" s="3"/>
      <c r="H40" s="3"/>
      <c r="I40" s="3"/>
      <c r="J40" s="3"/>
      <c r="K40" s="3"/>
      <c r="L40" s="3"/>
    </row>
    <row r="41" spans="3:12">
      <c r="C41" s="3" t="str">
        <f t="array" ref="C41">IFERROR(INDEX([1]База!B$3:B$310,SMALL(IF(((D$30=[1]База!C$3:C$310)*MATCH([1]База!B$3:B$310,[1]База!B$3:B$310,)=ROW(C$29:C$336)),ROW(C$29:C$336)),ROW(C37))),"")</f>
        <v/>
      </c>
      <c r="D41" s="3"/>
      <c r="E41" s="3"/>
      <c r="F41" s="3"/>
      <c r="G41" s="3"/>
      <c r="H41" s="3"/>
      <c r="I41" s="3"/>
      <c r="J41" s="3"/>
      <c r="K41" s="3"/>
      <c r="L41" s="3"/>
    </row>
    <row r="42" spans="3:12">
      <c r="C42" s="3" t="str">
        <f t="array" ref="C42">IFERROR(INDEX([1]База!B$3:B$310,SMALL(IF(((D$30=[1]База!C$3:C$310)*MATCH([1]База!B$3:B$310,[1]База!B$3:B$310,)=ROW(C$29:C$336)),ROW(C$29:C$336)),ROW(C38))),"")</f>
        <v/>
      </c>
      <c r="D42" s="3"/>
      <c r="E42" s="3"/>
      <c r="F42" s="3"/>
      <c r="G42" s="3"/>
      <c r="H42" s="3"/>
      <c r="I42" s="3"/>
      <c r="J42" s="3"/>
      <c r="K42" s="3"/>
      <c r="L42" s="3"/>
    </row>
    <row r="43" spans="3:12">
      <c r="C43" s="3" t="str">
        <f t="array" ref="C43">IFERROR(INDEX([1]База!B$3:B$310,SMALL(IF(((D$30=[1]База!C$3:C$310)*MATCH([1]База!B$3:B$310,[1]База!B$3:B$310,)=ROW(C$29:C$336)),ROW(C$29:C$336)),ROW(C39))),"")</f>
        <v/>
      </c>
      <c r="D43" s="3"/>
      <c r="E43" s="3"/>
      <c r="F43" s="3"/>
      <c r="G43" s="3"/>
      <c r="H43" s="3"/>
      <c r="I43" s="3"/>
      <c r="J43" s="3"/>
      <c r="K43" s="3"/>
      <c r="L43" s="3"/>
    </row>
    <row r="44" spans="3:12">
      <c r="C44" s="3" t="str">
        <f t="array" ref="C44">IFERROR(INDEX([1]База!B$3:B$310,SMALL(IF(((D$30=[1]База!C$3:C$310)*MATCH([1]База!B$3:B$310,[1]База!B$3:B$310,)=ROW(C$29:C$336)),ROW(C$29:C$336)),ROW(C40))),"")</f>
        <v/>
      </c>
      <c r="D44" s="3"/>
      <c r="E44" s="3"/>
      <c r="F44" s="3"/>
      <c r="G44" s="3"/>
      <c r="H44" s="3"/>
      <c r="I44" s="3"/>
      <c r="J44" s="3"/>
      <c r="K44" s="3"/>
      <c r="L44" s="3"/>
    </row>
    <row r="45" spans="3:12">
      <c r="C45" s="3" t="str">
        <f t="array" ref="C45">IFERROR(INDEX([1]База!B$3:B$310,SMALL(IF(((D$30=[1]База!C$3:C$310)*MATCH([1]База!B$3:B$310,[1]База!B$3:B$310,)=ROW(C$29:C$336)),ROW(C$29:C$336)),ROW(C41))),"")</f>
        <v/>
      </c>
      <c r="D45" s="3"/>
      <c r="E45" s="3"/>
      <c r="F45" s="3"/>
      <c r="G45" s="3"/>
      <c r="H45" s="3"/>
      <c r="I45" s="3"/>
      <c r="J45" s="3"/>
      <c r="K45" s="3"/>
      <c r="L45" s="3"/>
    </row>
    <row r="46" spans="3:12">
      <c r="C46" s="3" t="str">
        <f t="array" ref="C46">IFERROR(INDEX([1]База!B$3:B$310,SMALL(IF(((D$30=[1]База!C$3:C$310)*MATCH([1]База!B$3:B$310,[1]База!B$3:B$310,)=ROW(C$29:C$336)),ROW(C$29:C$336)),ROW(C42))),"")</f>
        <v/>
      </c>
      <c r="D46" s="3"/>
      <c r="E46" s="3"/>
      <c r="F46" s="3"/>
      <c r="G46" s="3"/>
      <c r="H46" s="3"/>
      <c r="I46" s="3"/>
      <c r="J46" s="3"/>
      <c r="K46" s="3"/>
      <c r="L46" s="3"/>
    </row>
    <row r="47" spans="3:12">
      <c r="C47" s="3" t="str">
        <f t="array" ref="C47">IFERROR(INDEX([1]База!B$3:B$310,SMALL(IF(((D$30=[1]База!C$3:C$310)*MATCH([1]База!B$3:B$310,[1]База!B$3:B$310,)=ROW(C$29:C$336)),ROW(C$29:C$336)),ROW(C43))),"")</f>
        <v/>
      </c>
      <c r="D47" s="3"/>
      <c r="E47" s="3"/>
      <c r="F47" s="3"/>
      <c r="G47" s="3"/>
      <c r="H47" s="3"/>
      <c r="I47" s="3"/>
      <c r="J47" s="3"/>
      <c r="K47" s="3"/>
      <c r="L47" s="3"/>
    </row>
    <row r="48" spans="3:12">
      <c r="C48" s="3" t="str">
        <f t="array" ref="C48">IFERROR(INDEX([1]База!B$3:B$310,SMALL(IF(((D$30=[1]База!C$3:C$310)*MATCH([1]База!B$3:B$310,[1]База!B$3:B$310,)=ROW(C$29:C$336)),ROW(C$29:C$336)),ROW(C44))),"")</f>
        <v/>
      </c>
      <c r="D48" s="3"/>
      <c r="E48" s="3"/>
      <c r="F48" s="3"/>
      <c r="G48" s="3"/>
      <c r="H48" s="3"/>
      <c r="I48" s="3"/>
      <c r="J48" s="3"/>
      <c r="K48" s="3"/>
      <c r="L48" s="3"/>
    </row>
    <row r="49" spans="3:12">
      <c r="C49" s="3" t="str">
        <f t="array" ref="C49">IFERROR(INDEX([1]База!B$3:B$310,SMALL(IF(((D$30=[1]База!C$3:C$310)*MATCH([1]База!B$3:B$310,[1]База!B$3:B$310,)=ROW(C$29:C$336)),ROW(C$29:C$336)),ROW(C45))),"")</f>
        <v/>
      </c>
      <c r="D49" s="3"/>
      <c r="E49" s="3"/>
      <c r="F49" s="3"/>
      <c r="G49" s="3"/>
      <c r="H49" s="3"/>
      <c r="I49" s="3"/>
      <c r="J49" s="3"/>
      <c r="K49" s="3"/>
      <c r="L49" s="3"/>
    </row>
  </sheetData>
  <dataValidations count="1">
    <dataValidation type="list" allowBlank="1" showInputMessage="1" showErrorMessage="1" sqref="D30:G30">
      <formula1>Регионы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4"/>
  <sheetViews>
    <sheetView topLeftCell="A284" zoomScale="90" zoomScaleNormal="90" workbookViewId="0">
      <selection activeCell="A3" sqref="A3:A310"/>
    </sheetView>
  </sheetViews>
  <sheetFormatPr defaultRowHeight="12.75"/>
  <cols>
    <col min="1" max="1" width="16.42578125" customWidth="1"/>
    <col min="2" max="2" width="17.85546875" customWidth="1"/>
    <col min="3" max="3" width="18.85546875" customWidth="1"/>
    <col min="4" max="4" width="20.42578125" bestFit="1" customWidth="1"/>
    <col min="5" max="5" width="17" bestFit="1" customWidth="1"/>
    <col min="6" max="6" width="19.85546875" bestFit="1" customWidth="1"/>
    <col min="7" max="7" width="15.42578125" bestFit="1" customWidth="1"/>
    <col min="8" max="8" width="15.28515625" customWidth="1"/>
    <col min="9" max="9" width="12.42578125" customWidth="1"/>
  </cols>
  <sheetData>
    <row r="1" spans="1:9">
      <c r="D1" s="1" t="s">
        <v>40</v>
      </c>
      <c r="E1" s="2"/>
      <c r="F1" s="1" t="s">
        <v>41</v>
      </c>
      <c r="G1" s="2"/>
    </row>
    <row r="2" spans="1:9">
      <c r="A2" s="6" t="s">
        <v>0</v>
      </c>
      <c r="B2" s="6" t="s">
        <v>1</v>
      </c>
      <c r="C2" s="6" t="s">
        <v>2</v>
      </c>
      <c r="D2" s="6" t="s">
        <v>22</v>
      </c>
      <c r="E2" s="6" t="s">
        <v>23</v>
      </c>
      <c r="F2" s="6" t="s">
        <v>24</v>
      </c>
      <c r="G2" s="6" t="s">
        <v>25</v>
      </c>
      <c r="H2" s="7" t="s">
        <v>42</v>
      </c>
      <c r="I2" s="7" t="s">
        <v>52</v>
      </c>
    </row>
    <row r="3" spans="1:9">
      <c r="A3" s="3">
        <v>20000001</v>
      </c>
      <c r="B3" s="3" t="s">
        <v>3</v>
      </c>
      <c r="C3" s="3" t="s">
        <v>9</v>
      </c>
      <c r="D3" s="4">
        <v>100000</v>
      </c>
      <c r="E3" s="4">
        <v>120000</v>
      </c>
      <c r="F3" s="3">
        <v>10</v>
      </c>
      <c r="G3" s="3">
        <v>20</v>
      </c>
      <c r="H3" s="5">
        <v>0.2</v>
      </c>
      <c r="I3" s="5">
        <v>0.3</v>
      </c>
    </row>
    <row r="4" spans="1:9">
      <c r="A4" s="3">
        <v>20000002</v>
      </c>
      <c r="B4" s="3" t="s">
        <v>4</v>
      </c>
      <c r="C4" s="3" t="s">
        <v>10</v>
      </c>
      <c r="D4" s="4">
        <v>136000</v>
      </c>
      <c r="E4" s="4">
        <v>108800</v>
      </c>
      <c r="F4" s="3">
        <v>20</v>
      </c>
      <c r="G4" s="3">
        <v>22</v>
      </c>
      <c r="H4" s="5">
        <v>0.5</v>
      </c>
      <c r="I4" s="5">
        <v>0.3</v>
      </c>
    </row>
    <row r="5" spans="1:9">
      <c r="A5" s="3">
        <v>20000003</v>
      </c>
      <c r="B5" s="3" t="s">
        <v>5</v>
      </c>
      <c r="C5" s="3" t="s">
        <v>11</v>
      </c>
      <c r="D5" s="4">
        <v>150000</v>
      </c>
      <c r="E5" s="4">
        <v>180000</v>
      </c>
      <c r="F5" s="3">
        <v>30</v>
      </c>
      <c r="G5" s="3">
        <v>60</v>
      </c>
      <c r="H5" s="5">
        <v>0.4</v>
      </c>
      <c r="I5" s="5">
        <v>0.3</v>
      </c>
    </row>
    <row r="6" spans="1:9">
      <c r="A6" s="3">
        <v>20000004</v>
      </c>
      <c r="B6" s="3" t="s">
        <v>6</v>
      </c>
      <c r="C6" s="3" t="s">
        <v>12</v>
      </c>
      <c r="D6" s="4">
        <v>141000</v>
      </c>
      <c r="E6" s="4">
        <v>112800</v>
      </c>
      <c r="F6" s="3">
        <v>40</v>
      </c>
      <c r="G6" s="3">
        <v>44</v>
      </c>
      <c r="H6" s="5">
        <v>0.36</v>
      </c>
      <c r="I6" s="5">
        <v>0.3</v>
      </c>
    </row>
    <row r="7" spans="1:9">
      <c r="A7" s="3">
        <v>20000005</v>
      </c>
      <c r="B7" s="3" t="s">
        <v>7</v>
      </c>
      <c r="C7" s="3" t="s">
        <v>13</v>
      </c>
      <c r="D7" s="4">
        <v>60000</v>
      </c>
      <c r="E7" s="4">
        <v>72000</v>
      </c>
      <c r="F7" s="3">
        <v>50</v>
      </c>
      <c r="G7" s="3">
        <v>100</v>
      </c>
      <c r="H7" s="5">
        <v>0.39</v>
      </c>
      <c r="I7" s="5">
        <v>0.3</v>
      </c>
    </row>
    <row r="8" spans="1:9">
      <c r="A8" s="3">
        <v>20000006</v>
      </c>
      <c r="B8" s="3" t="s">
        <v>8</v>
      </c>
      <c r="C8" s="3" t="s">
        <v>14</v>
      </c>
      <c r="D8" s="4">
        <v>58000</v>
      </c>
      <c r="E8" s="4">
        <v>46400</v>
      </c>
      <c r="F8" s="3">
        <v>60</v>
      </c>
      <c r="G8" s="3">
        <v>66</v>
      </c>
      <c r="H8" s="5">
        <v>0.442</v>
      </c>
      <c r="I8" s="5">
        <v>0.3</v>
      </c>
    </row>
    <row r="9" spans="1:9">
      <c r="A9" s="3">
        <v>20000007</v>
      </c>
      <c r="B9" s="3" t="s">
        <v>15</v>
      </c>
      <c r="C9" s="3" t="s">
        <v>9</v>
      </c>
      <c r="D9" s="4">
        <v>63000</v>
      </c>
      <c r="E9" s="4">
        <v>75600</v>
      </c>
      <c r="F9" s="3">
        <v>70</v>
      </c>
      <c r="G9" s="3">
        <v>140</v>
      </c>
      <c r="H9" s="5">
        <v>0.46600000000000003</v>
      </c>
      <c r="I9" s="5">
        <v>0.3</v>
      </c>
    </row>
    <row r="10" spans="1:9">
      <c r="A10" s="3">
        <v>20000008</v>
      </c>
      <c r="B10" s="3" t="s">
        <v>16</v>
      </c>
      <c r="C10" s="3" t="s">
        <v>9</v>
      </c>
      <c r="D10" s="4">
        <v>120000</v>
      </c>
      <c r="E10" s="4">
        <v>96000</v>
      </c>
      <c r="F10" s="3">
        <v>80</v>
      </c>
      <c r="G10" s="3">
        <v>88</v>
      </c>
      <c r="H10" s="5">
        <v>0.49</v>
      </c>
      <c r="I10" s="5">
        <v>0.3</v>
      </c>
    </row>
    <row r="11" spans="1:9">
      <c r="A11" s="3">
        <v>20000009</v>
      </c>
      <c r="B11" s="3" t="s">
        <v>17</v>
      </c>
      <c r="C11" s="3" t="s">
        <v>9</v>
      </c>
      <c r="D11" s="4">
        <v>163200</v>
      </c>
      <c r="E11" s="4">
        <v>195840</v>
      </c>
      <c r="F11" s="3">
        <v>90</v>
      </c>
      <c r="G11" s="3">
        <v>180</v>
      </c>
      <c r="H11" s="5">
        <v>0.51400000000000001</v>
      </c>
      <c r="I11" s="5">
        <v>0.3</v>
      </c>
    </row>
    <row r="12" spans="1:9">
      <c r="A12" s="3">
        <v>20000010</v>
      </c>
      <c r="B12" s="3" t="s">
        <v>18</v>
      </c>
      <c r="C12" s="3" t="s">
        <v>11</v>
      </c>
      <c r="D12" s="4">
        <v>180000</v>
      </c>
      <c r="E12" s="4">
        <v>144000</v>
      </c>
      <c r="F12" s="3">
        <v>100</v>
      </c>
      <c r="G12" s="3">
        <v>110.00000000000001</v>
      </c>
      <c r="H12" s="5">
        <v>0.53800000000000003</v>
      </c>
      <c r="I12" s="5">
        <v>0.3</v>
      </c>
    </row>
    <row r="13" spans="1:9">
      <c r="A13" s="3">
        <v>20000011</v>
      </c>
      <c r="B13" s="3" t="s">
        <v>19</v>
      </c>
      <c r="C13" s="3" t="s">
        <v>11</v>
      </c>
      <c r="D13" s="4">
        <v>169200</v>
      </c>
      <c r="E13" s="4">
        <v>203040</v>
      </c>
      <c r="F13" s="3">
        <v>110</v>
      </c>
      <c r="G13" s="3">
        <v>220</v>
      </c>
      <c r="H13" s="5">
        <v>0.2</v>
      </c>
      <c r="I13" s="5">
        <v>0.3</v>
      </c>
    </row>
    <row r="14" spans="1:9">
      <c r="A14" s="3">
        <v>20000012</v>
      </c>
      <c r="B14" s="3" t="s">
        <v>20</v>
      </c>
      <c r="C14" s="3" t="s">
        <v>11</v>
      </c>
      <c r="D14" s="4">
        <v>72000</v>
      </c>
      <c r="E14" s="4">
        <v>57600</v>
      </c>
      <c r="F14" s="3">
        <v>120</v>
      </c>
      <c r="G14" s="3">
        <v>132</v>
      </c>
      <c r="H14" s="5">
        <v>0.5</v>
      </c>
      <c r="I14" s="5">
        <v>0.3</v>
      </c>
    </row>
    <row r="15" spans="1:9">
      <c r="A15" s="3">
        <v>20000013</v>
      </c>
      <c r="B15" s="3" t="s">
        <v>21</v>
      </c>
      <c r="C15" s="3" t="s">
        <v>10</v>
      </c>
      <c r="D15" s="4">
        <v>69600</v>
      </c>
      <c r="E15" s="4">
        <v>83520</v>
      </c>
      <c r="F15" s="3">
        <v>130</v>
      </c>
      <c r="G15" s="3">
        <v>260</v>
      </c>
      <c r="H15" s="5">
        <v>0.4</v>
      </c>
      <c r="I15" s="5">
        <v>0.3</v>
      </c>
    </row>
    <row r="16" spans="1:9">
      <c r="A16" s="3">
        <v>20000014</v>
      </c>
      <c r="B16" s="3" t="s">
        <v>26</v>
      </c>
      <c r="C16" s="3" t="s">
        <v>10</v>
      </c>
      <c r="D16" s="4">
        <v>75600</v>
      </c>
      <c r="E16" s="4">
        <v>60480</v>
      </c>
      <c r="F16" s="3">
        <v>140</v>
      </c>
      <c r="G16" s="3">
        <v>154</v>
      </c>
      <c r="H16" s="5">
        <v>0.36</v>
      </c>
      <c r="I16" s="5">
        <v>0.3</v>
      </c>
    </row>
    <row r="17" spans="1:9">
      <c r="A17" s="3">
        <v>20000015</v>
      </c>
      <c r="B17" s="3" t="s">
        <v>27</v>
      </c>
      <c r="C17" s="3" t="s">
        <v>10</v>
      </c>
      <c r="D17" s="4">
        <v>144000</v>
      </c>
      <c r="E17" s="4">
        <v>172800</v>
      </c>
      <c r="F17" s="3">
        <v>150</v>
      </c>
      <c r="G17" s="3">
        <v>300</v>
      </c>
      <c r="H17" s="5">
        <v>0.39</v>
      </c>
      <c r="I17" s="5">
        <v>0.3</v>
      </c>
    </row>
    <row r="18" spans="1:9">
      <c r="A18" s="3">
        <v>20000016</v>
      </c>
      <c r="B18" s="3" t="s">
        <v>28</v>
      </c>
      <c r="C18" s="3" t="s">
        <v>12</v>
      </c>
      <c r="D18" s="4">
        <v>195840</v>
      </c>
      <c r="E18" s="4">
        <v>156672</v>
      </c>
      <c r="F18" s="3">
        <v>160</v>
      </c>
      <c r="G18" s="3">
        <v>176</v>
      </c>
      <c r="H18" s="5">
        <v>0.442</v>
      </c>
      <c r="I18" s="5">
        <v>0.3</v>
      </c>
    </row>
    <row r="19" spans="1:9">
      <c r="A19" s="3">
        <v>20000017</v>
      </c>
      <c r="B19" s="3" t="s">
        <v>29</v>
      </c>
      <c r="C19" s="3" t="s">
        <v>12</v>
      </c>
      <c r="D19" s="4">
        <v>216000</v>
      </c>
      <c r="E19" s="4">
        <v>259200</v>
      </c>
      <c r="F19" s="3">
        <v>170</v>
      </c>
      <c r="G19" s="3">
        <v>340</v>
      </c>
      <c r="H19" s="5">
        <v>0.46600000000000003</v>
      </c>
      <c r="I19" s="5">
        <v>0.3</v>
      </c>
    </row>
    <row r="20" spans="1:9">
      <c r="A20" s="3">
        <v>20000018</v>
      </c>
      <c r="B20" s="3" t="s">
        <v>28</v>
      </c>
      <c r="C20" s="3" t="s">
        <v>12</v>
      </c>
      <c r="D20" s="4">
        <v>203040</v>
      </c>
      <c r="E20" s="4">
        <v>162432</v>
      </c>
      <c r="F20" s="3">
        <v>180</v>
      </c>
      <c r="G20" s="3">
        <v>198.00000000000003</v>
      </c>
      <c r="H20" s="5">
        <v>0.49</v>
      </c>
      <c r="I20" s="5">
        <v>0.3</v>
      </c>
    </row>
    <row r="21" spans="1:9">
      <c r="A21" s="3">
        <v>20000019</v>
      </c>
      <c r="B21" s="3" t="s">
        <v>29</v>
      </c>
      <c r="C21" s="3" t="s">
        <v>12</v>
      </c>
      <c r="D21" s="4">
        <v>86400</v>
      </c>
      <c r="E21" s="4">
        <v>103680</v>
      </c>
      <c r="F21" s="3">
        <v>190</v>
      </c>
      <c r="G21" s="3">
        <v>380</v>
      </c>
      <c r="H21" s="5">
        <v>0.51400000000000001</v>
      </c>
      <c r="I21" s="5">
        <v>0.3</v>
      </c>
    </row>
    <row r="22" spans="1:9">
      <c r="A22" s="3">
        <v>20000020</v>
      </c>
      <c r="B22" s="3" t="s">
        <v>28</v>
      </c>
      <c r="C22" s="3" t="s">
        <v>12</v>
      </c>
      <c r="D22" s="4">
        <v>83520</v>
      </c>
      <c r="E22" s="4">
        <v>66816</v>
      </c>
      <c r="F22" s="3">
        <v>200</v>
      </c>
      <c r="G22" s="3">
        <v>220.00000000000003</v>
      </c>
      <c r="H22" s="5">
        <v>0.53800000000000003</v>
      </c>
      <c r="I22" s="5">
        <v>0.3</v>
      </c>
    </row>
    <row r="23" spans="1:9">
      <c r="A23" s="3">
        <v>20000021</v>
      </c>
      <c r="B23" s="3" t="s">
        <v>29</v>
      </c>
      <c r="C23" s="3" t="s">
        <v>12</v>
      </c>
      <c r="D23" s="4">
        <v>90720</v>
      </c>
      <c r="E23" s="4">
        <v>108864</v>
      </c>
      <c r="F23" s="3">
        <v>210</v>
      </c>
      <c r="G23" s="3">
        <v>420</v>
      </c>
      <c r="H23" s="5">
        <v>0.2</v>
      </c>
      <c r="I23" s="5">
        <v>0.3</v>
      </c>
    </row>
    <row r="24" spans="1:9">
      <c r="A24" s="3">
        <v>20000022</v>
      </c>
      <c r="B24" s="3" t="s">
        <v>28</v>
      </c>
      <c r="C24" s="3" t="s">
        <v>12</v>
      </c>
      <c r="D24" s="4">
        <v>172800</v>
      </c>
      <c r="E24" s="4">
        <v>138240</v>
      </c>
      <c r="F24" s="3">
        <v>220</v>
      </c>
      <c r="G24" s="3">
        <v>242.00000000000003</v>
      </c>
      <c r="H24" s="5">
        <v>0.5</v>
      </c>
      <c r="I24" s="5">
        <v>0.3</v>
      </c>
    </row>
    <row r="25" spans="1:9">
      <c r="A25" s="3">
        <v>20000023</v>
      </c>
      <c r="B25" s="3" t="s">
        <v>29</v>
      </c>
      <c r="C25" s="3" t="s">
        <v>12</v>
      </c>
      <c r="D25" s="4">
        <v>235008</v>
      </c>
      <c r="E25" s="4">
        <v>282009.59999999998</v>
      </c>
      <c r="F25" s="3">
        <v>230</v>
      </c>
      <c r="G25" s="3">
        <v>460</v>
      </c>
      <c r="H25" s="5">
        <v>0.4</v>
      </c>
      <c r="I25" s="5">
        <v>0.3</v>
      </c>
    </row>
    <row r="26" spans="1:9">
      <c r="A26" s="3">
        <v>20000024</v>
      </c>
      <c r="B26" s="3" t="s">
        <v>28</v>
      </c>
      <c r="C26" s="3" t="s">
        <v>12</v>
      </c>
      <c r="D26" s="4">
        <v>259200</v>
      </c>
      <c r="E26" s="4">
        <v>207360</v>
      </c>
      <c r="F26" s="3">
        <v>240</v>
      </c>
      <c r="G26" s="3">
        <v>264</v>
      </c>
      <c r="H26" s="5">
        <v>0.36</v>
      </c>
      <c r="I26" s="5">
        <v>0.3</v>
      </c>
    </row>
    <row r="27" spans="1:9">
      <c r="A27" s="3">
        <v>20000025</v>
      </c>
      <c r="B27" s="3" t="s">
        <v>29</v>
      </c>
      <c r="C27" s="3" t="s">
        <v>12</v>
      </c>
      <c r="D27" s="4">
        <v>243648</v>
      </c>
      <c r="E27" s="4">
        <v>292377.59999999998</v>
      </c>
      <c r="F27" s="3">
        <v>250</v>
      </c>
      <c r="G27" s="3">
        <v>500</v>
      </c>
      <c r="H27" s="5">
        <v>0.39</v>
      </c>
      <c r="I27" s="5">
        <v>0.3</v>
      </c>
    </row>
    <row r="28" spans="1:9">
      <c r="A28" s="3">
        <v>20000026</v>
      </c>
      <c r="B28" s="3" t="s">
        <v>28</v>
      </c>
      <c r="C28" s="3" t="s">
        <v>12</v>
      </c>
      <c r="D28" s="4">
        <v>103680</v>
      </c>
      <c r="E28" s="4">
        <v>82944</v>
      </c>
      <c r="F28" s="3">
        <v>260</v>
      </c>
      <c r="G28" s="3">
        <v>286</v>
      </c>
      <c r="H28" s="5">
        <v>0.442</v>
      </c>
      <c r="I28" s="5">
        <v>0.3</v>
      </c>
    </row>
    <row r="29" spans="1:9">
      <c r="A29" s="3">
        <v>20000027</v>
      </c>
      <c r="B29" s="3" t="s">
        <v>29</v>
      </c>
      <c r="C29" s="3" t="s">
        <v>12</v>
      </c>
      <c r="D29" s="4">
        <v>100800</v>
      </c>
      <c r="E29" s="4">
        <v>120960</v>
      </c>
      <c r="F29" s="3">
        <v>270</v>
      </c>
      <c r="G29" s="3">
        <v>540</v>
      </c>
      <c r="H29" s="5">
        <v>0.46600000000000003</v>
      </c>
      <c r="I29" s="5">
        <v>0.3</v>
      </c>
    </row>
    <row r="30" spans="1:9">
      <c r="A30" s="3">
        <v>20000028</v>
      </c>
      <c r="B30" s="3" t="s">
        <v>28</v>
      </c>
      <c r="C30" s="3" t="s">
        <v>12</v>
      </c>
      <c r="D30" s="4">
        <v>137088</v>
      </c>
      <c r="E30" s="4">
        <v>109670.40000000001</v>
      </c>
      <c r="F30" s="3">
        <v>280</v>
      </c>
      <c r="G30" s="3">
        <v>308</v>
      </c>
      <c r="H30" s="5">
        <v>0.49</v>
      </c>
      <c r="I30" s="5">
        <v>0.3</v>
      </c>
    </row>
    <row r="31" spans="1:9">
      <c r="A31" s="3">
        <v>20000029</v>
      </c>
      <c r="B31" s="3" t="s">
        <v>29</v>
      </c>
      <c r="C31" s="3" t="s">
        <v>12</v>
      </c>
      <c r="D31" s="4">
        <v>151200</v>
      </c>
      <c r="E31" s="4">
        <v>181440</v>
      </c>
      <c r="F31" s="3">
        <v>290</v>
      </c>
      <c r="G31" s="3">
        <v>580</v>
      </c>
      <c r="H31" s="5">
        <v>0.51400000000000001</v>
      </c>
      <c r="I31" s="5">
        <v>0.3</v>
      </c>
    </row>
    <row r="32" spans="1:9">
      <c r="A32" s="3">
        <v>20000030</v>
      </c>
      <c r="B32" s="3" t="s">
        <v>28</v>
      </c>
      <c r="C32" s="3" t="s">
        <v>12</v>
      </c>
      <c r="D32" s="4">
        <v>142128</v>
      </c>
      <c r="E32" s="4">
        <v>113702.40000000001</v>
      </c>
      <c r="F32" s="3">
        <v>300</v>
      </c>
      <c r="G32" s="3">
        <v>330</v>
      </c>
      <c r="H32" s="5">
        <v>0.53800000000000003</v>
      </c>
      <c r="I32" s="5">
        <v>0.3</v>
      </c>
    </row>
    <row r="33" spans="1:9">
      <c r="A33" s="3">
        <v>20000031</v>
      </c>
      <c r="B33" s="3" t="s">
        <v>15</v>
      </c>
      <c r="C33" s="3" t="s">
        <v>9</v>
      </c>
      <c r="D33" s="4">
        <v>60479.999999999993</v>
      </c>
      <c r="E33" s="4">
        <v>72575.999999999985</v>
      </c>
      <c r="F33" s="3">
        <v>310</v>
      </c>
      <c r="G33" s="3">
        <v>620</v>
      </c>
      <c r="H33" s="5">
        <v>0.2</v>
      </c>
      <c r="I33" s="5">
        <v>0.3</v>
      </c>
    </row>
    <row r="34" spans="1:9">
      <c r="A34" s="3">
        <v>20000032</v>
      </c>
      <c r="B34" s="3" t="s">
        <v>16</v>
      </c>
      <c r="C34" s="3" t="s">
        <v>9</v>
      </c>
      <c r="D34" s="4">
        <v>58463.999999999993</v>
      </c>
      <c r="E34" s="4">
        <v>46771.199999999997</v>
      </c>
      <c r="F34" s="3">
        <v>320</v>
      </c>
      <c r="G34" s="3">
        <v>352</v>
      </c>
      <c r="H34" s="5">
        <v>0.5</v>
      </c>
      <c r="I34" s="5">
        <v>0.3</v>
      </c>
    </row>
    <row r="35" spans="1:9">
      <c r="A35" s="3">
        <v>20000033</v>
      </c>
      <c r="B35" s="3" t="s">
        <v>17</v>
      </c>
      <c r="C35" s="3" t="s">
        <v>9</v>
      </c>
      <c r="D35" s="4">
        <v>63503.999999999993</v>
      </c>
      <c r="E35" s="4">
        <v>76204.799999999988</v>
      </c>
      <c r="F35" s="3">
        <v>330</v>
      </c>
      <c r="G35" s="3">
        <v>660</v>
      </c>
      <c r="H35" s="5">
        <v>0.4</v>
      </c>
      <c r="I35" s="5">
        <v>0.3</v>
      </c>
    </row>
    <row r="36" spans="1:9">
      <c r="A36" s="3">
        <v>20000034</v>
      </c>
      <c r="B36" s="3" t="s">
        <v>15</v>
      </c>
      <c r="C36" s="3" t="s">
        <v>9</v>
      </c>
      <c r="D36" s="4">
        <v>120959.99999999999</v>
      </c>
      <c r="E36" s="4">
        <v>96768</v>
      </c>
      <c r="F36" s="3">
        <v>340</v>
      </c>
      <c r="G36" s="3">
        <v>374.00000000000006</v>
      </c>
      <c r="H36" s="5">
        <v>0.36</v>
      </c>
      <c r="I36" s="5">
        <v>0.3</v>
      </c>
    </row>
    <row r="37" spans="1:9">
      <c r="A37" s="3">
        <v>20000035</v>
      </c>
      <c r="B37" s="3" t="s">
        <v>16</v>
      </c>
      <c r="C37" s="3" t="s">
        <v>9</v>
      </c>
      <c r="D37" s="4">
        <v>164505.59999999998</v>
      </c>
      <c r="E37" s="4">
        <v>197406.71999999997</v>
      </c>
      <c r="F37" s="3">
        <v>350</v>
      </c>
      <c r="G37" s="3">
        <v>700</v>
      </c>
      <c r="H37" s="5">
        <v>0.39</v>
      </c>
      <c r="I37" s="5">
        <v>0.3</v>
      </c>
    </row>
    <row r="38" spans="1:9">
      <c r="A38" s="3">
        <v>20000036</v>
      </c>
      <c r="B38" s="3" t="s">
        <v>17</v>
      </c>
      <c r="C38" s="3" t="s">
        <v>9</v>
      </c>
      <c r="D38" s="4">
        <v>181440</v>
      </c>
      <c r="E38" s="4">
        <v>145152</v>
      </c>
      <c r="F38" s="3">
        <v>360</v>
      </c>
      <c r="G38" s="3">
        <v>396.00000000000006</v>
      </c>
      <c r="H38" s="5">
        <v>0.442</v>
      </c>
      <c r="I38" s="5">
        <v>0.3</v>
      </c>
    </row>
    <row r="39" spans="1:9">
      <c r="A39" s="3">
        <v>20000037</v>
      </c>
      <c r="B39" s="3" t="s">
        <v>15</v>
      </c>
      <c r="C39" s="3" t="s">
        <v>9</v>
      </c>
      <c r="D39" s="4">
        <v>170553.59999999998</v>
      </c>
      <c r="E39" s="4">
        <v>204664.31999999998</v>
      </c>
      <c r="F39" s="3">
        <v>370</v>
      </c>
      <c r="G39" s="3">
        <v>740</v>
      </c>
      <c r="H39" s="5">
        <v>0.46600000000000003</v>
      </c>
      <c r="I39" s="5">
        <v>0.3</v>
      </c>
    </row>
    <row r="40" spans="1:9">
      <c r="A40" s="3">
        <v>20000038</v>
      </c>
      <c r="B40" s="3" t="s">
        <v>16</v>
      </c>
      <c r="C40" s="3" t="s">
        <v>9</v>
      </c>
      <c r="D40" s="4">
        <v>72576</v>
      </c>
      <c r="E40" s="4">
        <v>58060.800000000003</v>
      </c>
      <c r="F40" s="3">
        <v>380</v>
      </c>
      <c r="G40" s="3">
        <v>418.00000000000006</v>
      </c>
      <c r="H40" s="5">
        <v>0.49</v>
      </c>
      <c r="I40" s="5">
        <v>0.3</v>
      </c>
    </row>
    <row r="41" spans="1:9">
      <c r="A41" s="3">
        <v>20000039</v>
      </c>
      <c r="B41" s="3" t="s">
        <v>17</v>
      </c>
      <c r="C41" s="3" t="s">
        <v>9</v>
      </c>
      <c r="D41" s="4">
        <v>70560</v>
      </c>
      <c r="E41" s="4">
        <v>84672</v>
      </c>
      <c r="F41" s="3">
        <v>390</v>
      </c>
      <c r="G41" s="3">
        <v>780</v>
      </c>
      <c r="H41" s="5">
        <v>0.51400000000000001</v>
      </c>
      <c r="I41" s="5">
        <v>0.3</v>
      </c>
    </row>
    <row r="42" spans="1:9">
      <c r="A42" s="3">
        <v>20000040</v>
      </c>
      <c r="B42" s="3" t="s">
        <v>15</v>
      </c>
      <c r="C42" s="3" t="s">
        <v>9</v>
      </c>
      <c r="D42" s="4">
        <v>95961.599999999991</v>
      </c>
      <c r="E42" s="4">
        <v>76769.279999999999</v>
      </c>
      <c r="F42" s="3">
        <v>400</v>
      </c>
      <c r="G42" s="3">
        <v>440.00000000000006</v>
      </c>
      <c r="H42" s="5">
        <v>0.53800000000000003</v>
      </c>
      <c r="I42" s="5">
        <v>0.3</v>
      </c>
    </row>
    <row r="43" spans="1:9">
      <c r="A43" s="3">
        <v>20000041</v>
      </c>
      <c r="B43" s="3" t="s">
        <v>16</v>
      </c>
      <c r="C43" s="3" t="s">
        <v>9</v>
      </c>
      <c r="D43" s="4">
        <v>105840</v>
      </c>
      <c r="E43" s="4">
        <v>127008</v>
      </c>
      <c r="F43" s="3">
        <v>410</v>
      </c>
      <c r="G43" s="3">
        <v>820</v>
      </c>
      <c r="H43" s="5">
        <v>0.49252631578947298</v>
      </c>
      <c r="I43" s="5">
        <v>0.3</v>
      </c>
    </row>
    <row r="44" spans="1:9">
      <c r="A44" s="3">
        <v>20000042</v>
      </c>
      <c r="B44" s="3" t="s">
        <v>17</v>
      </c>
      <c r="C44" s="3" t="s">
        <v>9</v>
      </c>
      <c r="D44" s="4">
        <v>99489.599999999991</v>
      </c>
      <c r="E44" s="4">
        <v>79591.679999999993</v>
      </c>
      <c r="F44" s="3">
        <v>420</v>
      </c>
      <c r="G44" s="3">
        <v>462.00000000000006</v>
      </c>
      <c r="H44" s="5">
        <v>0.49848120300751803</v>
      </c>
      <c r="I44" s="5">
        <v>0.3</v>
      </c>
    </row>
    <row r="45" spans="1:9">
      <c r="A45" s="3">
        <v>20000043</v>
      </c>
      <c r="B45" s="3" t="s">
        <v>15</v>
      </c>
      <c r="C45" s="3" t="s">
        <v>9</v>
      </c>
      <c r="D45" s="4">
        <v>42335.999999999993</v>
      </c>
      <c r="E45" s="4">
        <v>50803.19999999999</v>
      </c>
      <c r="F45" s="3">
        <v>430</v>
      </c>
      <c r="G45" s="3">
        <v>860</v>
      </c>
      <c r="H45" s="5">
        <v>0.50443609022556302</v>
      </c>
      <c r="I45" s="5">
        <v>0.3</v>
      </c>
    </row>
    <row r="46" spans="1:9">
      <c r="A46" s="3">
        <v>20000044</v>
      </c>
      <c r="B46" s="3" t="s">
        <v>21</v>
      </c>
      <c r="C46" s="3" t="s">
        <v>10</v>
      </c>
      <c r="D46" s="4">
        <v>40924.799999999996</v>
      </c>
      <c r="E46" s="4">
        <v>32739.839999999997</v>
      </c>
      <c r="F46" s="3">
        <v>440</v>
      </c>
      <c r="G46" s="3">
        <v>484.00000000000006</v>
      </c>
      <c r="H46" s="5">
        <v>0.51039097744360995</v>
      </c>
      <c r="I46" s="5">
        <v>0.3</v>
      </c>
    </row>
    <row r="47" spans="1:9">
      <c r="A47" s="3">
        <v>20000045</v>
      </c>
      <c r="B47" s="3" t="s">
        <v>26</v>
      </c>
      <c r="C47" s="3" t="s">
        <v>10</v>
      </c>
      <c r="D47" s="4">
        <v>44452.799999999996</v>
      </c>
      <c r="E47" s="4">
        <v>53343.359999999993</v>
      </c>
      <c r="F47" s="3">
        <v>450</v>
      </c>
      <c r="G47" s="3">
        <v>900</v>
      </c>
      <c r="H47" s="5">
        <v>0.516345864661654</v>
      </c>
      <c r="I47" s="5">
        <v>0.3</v>
      </c>
    </row>
    <row r="48" spans="1:9">
      <c r="A48" s="3">
        <v>20000046</v>
      </c>
      <c r="B48" s="3" t="s">
        <v>27</v>
      </c>
      <c r="C48" s="3" t="s">
        <v>10</v>
      </c>
      <c r="D48" s="4">
        <v>84671.999999999985</v>
      </c>
      <c r="E48" s="4">
        <v>67737.599999999991</v>
      </c>
      <c r="F48" s="3">
        <v>460</v>
      </c>
      <c r="G48" s="3">
        <v>506.00000000000006</v>
      </c>
      <c r="H48" s="5">
        <v>0.52230075187969904</v>
      </c>
      <c r="I48" s="5">
        <v>0.3</v>
      </c>
    </row>
    <row r="49" spans="1:9">
      <c r="A49" s="3">
        <v>20000047</v>
      </c>
      <c r="B49" s="3" t="s">
        <v>21</v>
      </c>
      <c r="C49" s="3" t="s">
        <v>10</v>
      </c>
      <c r="D49" s="4">
        <v>115153.91999999997</v>
      </c>
      <c r="E49" s="4">
        <v>138184.70399999997</v>
      </c>
      <c r="F49" s="3">
        <v>470</v>
      </c>
      <c r="G49" s="3">
        <v>940</v>
      </c>
      <c r="H49" s="5">
        <v>0.52825563909774398</v>
      </c>
      <c r="I49" s="5">
        <v>0.3</v>
      </c>
    </row>
    <row r="50" spans="1:9">
      <c r="A50" s="3">
        <v>20000048</v>
      </c>
      <c r="B50" s="3" t="s">
        <v>26</v>
      </c>
      <c r="C50" s="3" t="s">
        <v>10</v>
      </c>
      <c r="D50" s="4">
        <v>127007.99999999999</v>
      </c>
      <c r="E50" s="4">
        <v>101606.39999999999</v>
      </c>
      <c r="F50" s="3">
        <v>480</v>
      </c>
      <c r="G50" s="3">
        <v>528</v>
      </c>
      <c r="H50" s="5">
        <v>0.53421052631578902</v>
      </c>
      <c r="I50" s="5">
        <v>0.3</v>
      </c>
    </row>
    <row r="51" spans="1:9">
      <c r="A51" s="3">
        <v>20000049</v>
      </c>
      <c r="B51" s="3" t="s">
        <v>27</v>
      </c>
      <c r="C51" s="3" t="s">
        <v>10</v>
      </c>
      <c r="D51" s="4">
        <v>119387.51999999997</v>
      </c>
      <c r="E51" s="4">
        <v>143265.02399999998</v>
      </c>
      <c r="F51" s="3">
        <v>490</v>
      </c>
      <c r="G51" s="3">
        <v>980</v>
      </c>
      <c r="H51" s="5">
        <v>0.54016541353383396</v>
      </c>
      <c r="I51" s="5">
        <v>0.3</v>
      </c>
    </row>
    <row r="52" spans="1:9">
      <c r="A52" s="3">
        <v>20000050</v>
      </c>
      <c r="B52" s="3" t="s">
        <v>21</v>
      </c>
      <c r="C52" s="3" t="s">
        <v>10</v>
      </c>
      <c r="D52" s="4">
        <v>50803.199999999997</v>
      </c>
      <c r="E52" s="4">
        <v>40642.559999999998</v>
      </c>
      <c r="F52" s="3">
        <v>500</v>
      </c>
      <c r="G52" s="3">
        <v>550</v>
      </c>
      <c r="H52" s="5">
        <v>0.54612030075187901</v>
      </c>
      <c r="I52" s="5">
        <v>0.3</v>
      </c>
    </row>
    <row r="53" spans="1:9">
      <c r="A53" s="3">
        <v>20000051</v>
      </c>
      <c r="B53" s="3" t="s">
        <v>26</v>
      </c>
      <c r="C53" s="3" t="s">
        <v>10</v>
      </c>
      <c r="D53" s="4">
        <v>49392</v>
      </c>
      <c r="E53" s="4">
        <v>59270.399999999994</v>
      </c>
      <c r="F53" s="3">
        <v>510</v>
      </c>
      <c r="G53" s="3">
        <v>1020</v>
      </c>
      <c r="H53" s="5">
        <v>0.55207518796992405</v>
      </c>
      <c r="I53" s="5">
        <v>0.3</v>
      </c>
    </row>
    <row r="54" spans="1:9">
      <c r="A54" s="3">
        <v>20000052</v>
      </c>
      <c r="B54" s="3" t="s">
        <v>27</v>
      </c>
      <c r="C54" s="3" t="s">
        <v>10</v>
      </c>
      <c r="D54" s="4">
        <v>67173.119999999995</v>
      </c>
      <c r="E54" s="4">
        <v>53738.495999999999</v>
      </c>
      <c r="F54" s="3">
        <v>520</v>
      </c>
      <c r="G54" s="3">
        <v>572</v>
      </c>
      <c r="H54" s="5">
        <v>0.55803007518796999</v>
      </c>
      <c r="I54" s="5">
        <v>0.3</v>
      </c>
    </row>
    <row r="55" spans="1:9">
      <c r="A55" s="3">
        <v>20000053</v>
      </c>
      <c r="B55" s="3" t="s">
        <v>21</v>
      </c>
      <c r="C55" s="3" t="s">
        <v>10</v>
      </c>
      <c r="D55" s="4">
        <v>74088</v>
      </c>
      <c r="E55" s="4">
        <v>88905.599999999991</v>
      </c>
      <c r="F55" s="3">
        <v>530</v>
      </c>
      <c r="G55" s="3">
        <v>1060</v>
      </c>
      <c r="H55" s="5">
        <v>0.56398496240601503</v>
      </c>
      <c r="I55" s="5">
        <v>0.3</v>
      </c>
    </row>
    <row r="56" spans="1:9">
      <c r="A56" s="3">
        <v>20000054</v>
      </c>
      <c r="B56" s="3" t="s">
        <v>26</v>
      </c>
      <c r="C56" s="3" t="s">
        <v>10</v>
      </c>
      <c r="D56" s="4">
        <v>69642.719999999987</v>
      </c>
      <c r="E56" s="4">
        <v>55714.175999999992</v>
      </c>
      <c r="F56" s="3">
        <v>540</v>
      </c>
      <c r="G56" s="3">
        <v>594</v>
      </c>
      <c r="H56" s="5">
        <v>0.56993984962405997</v>
      </c>
      <c r="I56" s="5">
        <v>0.3</v>
      </c>
    </row>
    <row r="57" spans="1:9">
      <c r="A57" s="3">
        <v>20000055</v>
      </c>
      <c r="B57" s="3" t="s">
        <v>27</v>
      </c>
      <c r="C57" s="3" t="s">
        <v>10</v>
      </c>
      <c r="D57" s="4">
        <v>29635.199999999993</v>
      </c>
      <c r="E57" s="4">
        <v>35562.239999999991</v>
      </c>
      <c r="F57" s="3">
        <v>550</v>
      </c>
      <c r="G57" s="3">
        <v>1100</v>
      </c>
      <c r="H57" s="5">
        <v>0.57589473684210502</v>
      </c>
      <c r="I57" s="5">
        <v>0.3</v>
      </c>
    </row>
    <row r="58" spans="1:9">
      <c r="A58" s="3">
        <v>20000056</v>
      </c>
      <c r="B58" s="3" t="s">
        <v>21</v>
      </c>
      <c r="C58" s="3" t="s">
        <v>10</v>
      </c>
      <c r="D58" s="4">
        <v>28647.359999999997</v>
      </c>
      <c r="E58" s="4">
        <v>22917.887999999999</v>
      </c>
      <c r="F58" s="3">
        <v>560</v>
      </c>
      <c r="G58" s="3">
        <v>616</v>
      </c>
      <c r="H58" s="5">
        <v>0.58184962406015095</v>
      </c>
      <c r="I58" s="5">
        <v>0.3</v>
      </c>
    </row>
    <row r="59" spans="1:9">
      <c r="A59" s="3">
        <v>20000057</v>
      </c>
      <c r="B59" s="3" t="s">
        <v>26</v>
      </c>
      <c r="C59" s="3" t="s">
        <v>10</v>
      </c>
      <c r="D59" s="4">
        <v>31116.959999999995</v>
      </c>
      <c r="E59" s="4">
        <v>37340.351999999992</v>
      </c>
      <c r="F59" s="3">
        <v>570</v>
      </c>
      <c r="G59" s="3">
        <v>1140</v>
      </c>
      <c r="H59" s="5">
        <v>0.587804511278195</v>
      </c>
      <c r="I59" s="5">
        <v>0.3</v>
      </c>
    </row>
    <row r="60" spans="1:9">
      <c r="A60" s="3">
        <v>20000058</v>
      </c>
      <c r="B60" s="3" t="s">
        <v>27</v>
      </c>
      <c r="C60" s="3" t="s">
        <v>10</v>
      </c>
      <c r="D60" s="4">
        <v>59270.399999999987</v>
      </c>
      <c r="E60" s="4">
        <v>47416.319999999992</v>
      </c>
      <c r="F60" s="3">
        <v>580</v>
      </c>
      <c r="G60" s="3">
        <v>638</v>
      </c>
      <c r="H60" s="5">
        <v>0.59375939849624004</v>
      </c>
      <c r="I60" s="5">
        <v>0.3</v>
      </c>
    </row>
    <row r="61" spans="1:9">
      <c r="A61" s="3">
        <v>20000059</v>
      </c>
      <c r="B61" s="3" t="s">
        <v>21</v>
      </c>
      <c r="C61" s="3" t="s">
        <v>10</v>
      </c>
      <c r="D61" s="4">
        <v>80607.743999999977</v>
      </c>
      <c r="E61" s="4">
        <v>96729.292799999967</v>
      </c>
      <c r="F61" s="3">
        <v>590</v>
      </c>
      <c r="G61" s="3">
        <v>1180</v>
      </c>
      <c r="H61" s="5">
        <v>0.59971428571428598</v>
      </c>
      <c r="I61" s="5">
        <v>0.3</v>
      </c>
    </row>
    <row r="62" spans="1:9">
      <c r="A62" s="3">
        <v>20000060</v>
      </c>
      <c r="B62" s="3" t="s">
        <v>26</v>
      </c>
      <c r="C62" s="3" t="s">
        <v>10</v>
      </c>
      <c r="D62" s="4">
        <v>88905.599999999991</v>
      </c>
      <c r="E62" s="4">
        <v>71124.479999999996</v>
      </c>
      <c r="F62" s="3">
        <v>600</v>
      </c>
      <c r="G62" s="3">
        <v>660</v>
      </c>
      <c r="H62" s="5">
        <v>0.60566917293233002</v>
      </c>
      <c r="I62" s="5">
        <v>0.3</v>
      </c>
    </row>
    <row r="63" spans="1:9">
      <c r="A63" s="3">
        <v>20000061</v>
      </c>
      <c r="B63" s="3" t="s">
        <v>5</v>
      </c>
      <c r="C63" s="3" t="s">
        <v>11</v>
      </c>
      <c r="D63" s="4">
        <v>83571.263999999981</v>
      </c>
      <c r="E63" s="4">
        <v>100285.51679999997</v>
      </c>
      <c r="F63" s="3">
        <v>610</v>
      </c>
      <c r="G63" s="3">
        <v>1220</v>
      </c>
      <c r="H63" s="5">
        <v>0.61162406015037596</v>
      </c>
      <c r="I63" s="5">
        <v>0.3</v>
      </c>
    </row>
    <row r="64" spans="1:9">
      <c r="A64" s="3">
        <v>20000062</v>
      </c>
      <c r="B64" s="3" t="s">
        <v>6</v>
      </c>
      <c r="C64" s="3" t="s">
        <v>12</v>
      </c>
      <c r="D64" s="4">
        <v>35562.239999999998</v>
      </c>
      <c r="E64" s="4">
        <v>28449.792000000001</v>
      </c>
      <c r="F64" s="3">
        <v>620</v>
      </c>
      <c r="G64" s="3">
        <v>682</v>
      </c>
      <c r="H64" s="5">
        <v>0.61757894736842101</v>
      </c>
      <c r="I64" s="5">
        <v>0.3</v>
      </c>
    </row>
    <row r="65" spans="1:9">
      <c r="A65" s="3">
        <v>20000063</v>
      </c>
      <c r="B65" s="3" t="s">
        <v>7</v>
      </c>
      <c r="C65" s="3" t="s">
        <v>13</v>
      </c>
      <c r="D65" s="4">
        <v>34574.399999999994</v>
      </c>
      <c r="E65" s="4">
        <v>41489.279999999992</v>
      </c>
      <c r="F65" s="3">
        <v>630</v>
      </c>
      <c r="G65" s="3">
        <v>1260</v>
      </c>
      <c r="H65" s="5">
        <v>0.62353383458646505</v>
      </c>
      <c r="I65" s="5">
        <v>0.3</v>
      </c>
    </row>
    <row r="66" spans="1:9">
      <c r="A66" s="3">
        <v>20000064</v>
      </c>
      <c r="B66" s="3" t="s">
        <v>5</v>
      </c>
      <c r="C66" s="3" t="s">
        <v>11</v>
      </c>
      <c r="D66" s="4">
        <v>47021.183999999994</v>
      </c>
      <c r="E66" s="4">
        <v>37616.947199999995</v>
      </c>
      <c r="F66" s="3">
        <v>640</v>
      </c>
      <c r="G66" s="3">
        <v>704</v>
      </c>
      <c r="H66" s="5">
        <v>0.62948872180450999</v>
      </c>
      <c r="I66" s="5">
        <v>0.3</v>
      </c>
    </row>
    <row r="67" spans="1:9">
      <c r="A67" s="3">
        <v>20000065</v>
      </c>
      <c r="B67" s="3" t="s">
        <v>6</v>
      </c>
      <c r="C67" s="3" t="s">
        <v>12</v>
      </c>
      <c r="D67" s="4">
        <v>51861.599999999999</v>
      </c>
      <c r="E67" s="4">
        <v>62233.919999999998</v>
      </c>
      <c r="F67" s="3">
        <v>650</v>
      </c>
      <c r="G67" s="3">
        <v>1300</v>
      </c>
      <c r="H67" s="5">
        <v>0.63544360902255603</v>
      </c>
      <c r="I67" s="5">
        <v>0.3</v>
      </c>
    </row>
    <row r="68" spans="1:9">
      <c r="A68" s="3">
        <v>20000066</v>
      </c>
      <c r="B68" s="3" t="s">
        <v>7</v>
      </c>
      <c r="C68" s="3" t="s">
        <v>13</v>
      </c>
      <c r="D68" s="4">
        <v>48749.903999999988</v>
      </c>
      <c r="E68" s="4">
        <v>38999.92319999999</v>
      </c>
      <c r="F68" s="3">
        <v>660</v>
      </c>
      <c r="G68" s="3">
        <v>726.00000000000011</v>
      </c>
      <c r="H68" s="5">
        <v>0.64139849624060197</v>
      </c>
      <c r="I68" s="5">
        <v>0.3</v>
      </c>
    </row>
    <row r="69" spans="1:9">
      <c r="A69" s="3">
        <v>20000067</v>
      </c>
      <c r="B69" s="3" t="s">
        <v>5</v>
      </c>
      <c r="C69" s="3" t="s">
        <v>11</v>
      </c>
      <c r="D69" s="4">
        <v>20744.639999999996</v>
      </c>
      <c r="E69" s="4">
        <v>24893.567999999996</v>
      </c>
      <c r="F69" s="3">
        <v>670</v>
      </c>
      <c r="G69" s="3">
        <v>1340</v>
      </c>
      <c r="H69" s="5">
        <v>0.64735338345864601</v>
      </c>
      <c r="I69" s="5">
        <v>0.3</v>
      </c>
    </row>
    <row r="70" spans="1:9">
      <c r="A70" s="3">
        <v>20000068</v>
      </c>
      <c r="B70" s="3" t="s">
        <v>6</v>
      </c>
      <c r="C70" s="3" t="s">
        <v>12</v>
      </c>
      <c r="D70" s="4">
        <v>20053.151999999998</v>
      </c>
      <c r="E70" s="4">
        <v>16042.5216</v>
      </c>
      <c r="F70" s="3">
        <v>680</v>
      </c>
      <c r="G70" s="3">
        <v>748.00000000000011</v>
      </c>
      <c r="H70" s="5">
        <v>0.65330827067669195</v>
      </c>
      <c r="I70" s="5">
        <v>0.3</v>
      </c>
    </row>
    <row r="71" spans="1:9">
      <c r="A71" s="3">
        <v>20000069</v>
      </c>
      <c r="B71" s="3" t="s">
        <v>7</v>
      </c>
      <c r="C71" s="3" t="s">
        <v>13</v>
      </c>
      <c r="D71" s="4">
        <v>21781.871999999996</v>
      </c>
      <c r="E71" s="4">
        <v>26138.246399999993</v>
      </c>
      <c r="F71" s="3">
        <v>690</v>
      </c>
      <c r="G71" s="3">
        <v>1380</v>
      </c>
      <c r="H71" s="5">
        <v>0.659263157894737</v>
      </c>
      <c r="I71" s="5">
        <v>0.3</v>
      </c>
    </row>
    <row r="72" spans="1:9">
      <c r="A72" s="3">
        <v>20000070</v>
      </c>
      <c r="B72" s="3" t="s">
        <v>5</v>
      </c>
      <c r="C72" s="3" t="s">
        <v>11</v>
      </c>
      <c r="D72" s="4">
        <v>41489.279999999992</v>
      </c>
      <c r="E72" s="4">
        <v>33191.423999999992</v>
      </c>
      <c r="F72" s="3">
        <v>700</v>
      </c>
      <c r="G72" s="3">
        <v>770.00000000000011</v>
      </c>
      <c r="H72" s="5">
        <v>0.66521804511278104</v>
      </c>
      <c r="I72" s="5">
        <v>0.3</v>
      </c>
    </row>
    <row r="73" spans="1:9">
      <c r="A73" s="3">
        <v>20000071</v>
      </c>
      <c r="B73" s="3" t="s">
        <v>6</v>
      </c>
      <c r="C73" s="3" t="s">
        <v>12</v>
      </c>
      <c r="D73" s="4">
        <v>56425.420799999978</v>
      </c>
      <c r="E73" s="4">
        <v>67710.504959999977</v>
      </c>
      <c r="F73" s="3">
        <v>710</v>
      </c>
      <c r="G73" s="3">
        <v>1420</v>
      </c>
      <c r="H73" s="5">
        <v>0.67117293233082598</v>
      </c>
      <c r="I73" s="5">
        <v>0.3</v>
      </c>
    </row>
    <row r="74" spans="1:9">
      <c r="A74" s="3">
        <v>20000072</v>
      </c>
      <c r="B74" s="3" t="s">
        <v>7</v>
      </c>
      <c r="C74" s="3" t="s">
        <v>13</v>
      </c>
      <c r="D74" s="4">
        <v>62233.919999999991</v>
      </c>
      <c r="E74" s="4">
        <v>49787.135999999999</v>
      </c>
      <c r="F74" s="3">
        <v>720</v>
      </c>
      <c r="G74" s="3">
        <v>792.00000000000011</v>
      </c>
      <c r="H74" s="5">
        <v>0.67712781954887102</v>
      </c>
      <c r="I74" s="5">
        <v>0.3</v>
      </c>
    </row>
    <row r="75" spans="1:9">
      <c r="A75" s="3">
        <v>20000073</v>
      </c>
      <c r="B75" s="3" t="s">
        <v>5</v>
      </c>
      <c r="C75" s="3" t="s">
        <v>11</v>
      </c>
      <c r="D75" s="4">
        <v>58499.884799999985</v>
      </c>
      <c r="E75" s="4">
        <v>70199.861759999985</v>
      </c>
      <c r="F75" s="3">
        <v>730</v>
      </c>
      <c r="G75" s="3">
        <v>1460</v>
      </c>
      <c r="H75" s="5">
        <v>0.68308270676691696</v>
      </c>
      <c r="I75" s="5">
        <v>0.3</v>
      </c>
    </row>
    <row r="76" spans="1:9">
      <c r="A76" s="3">
        <v>20000074</v>
      </c>
      <c r="B76" s="3" t="s">
        <v>6</v>
      </c>
      <c r="C76" s="3" t="s">
        <v>12</v>
      </c>
      <c r="D76" s="4">
        <v>24893.567999999996</v>
      </c>
      <c r="E76" s="4">
        <v>19914.854399999997</v>
      </c>
      <c r="F76" s="3">
        <v>740</v>
      </c>
      <c r="G76" s="3">
        <v>814.00000000000011</v>
      </c>
      <c r="H76" s="5">
        <v>0.689037593984962</v>
      </c>
      <c r="I76" s="5">
        <v>0.3</v>
      </c>
    </row>
    <row r="77" spans="1:9">
      <c r="A77" s="3">
        <v>20000075</v>
      </c>
      <c r="B77" s="3" t="s">
        <v>7</v>
      </c>
      <c r="C77" s="3" t="s">
        <v>13</v>
      </c>
      <c r="D77" s="4">
        <v>24202.079999999994</v>
      </c>
      <c r="E77" s="4">
        <v>29042.495999999992</v>
      </c>
      <c r="F77" s="3">
        <v>750</v>
      </c>
      <c r="G77" s="3">
        <v>1500</v>
      </c>
      <c r="H77" s="5">
        <v>0.69499248120300705</v>
      </c>
      <c r="I77" s="5">
        <v>0.3</v>
      </c>
    </row>
    <row r="78" spans="1:9">
      <c r="A78" s="3">
        <v>20000076</v>
      </c>
      <c r="B78" s="3" t="s">
        <v>5</v>
      </c>
      <c r="C78" s="3" t="s">
        <v>11</v>
      </c>
      <c r="D78" s="4">
        <v>32914.828799999996</v>
      </c>
      <c r="E78" s="4">
        <v>26331.863039999997</v>
      </c>
      <c r="F78" s="3">
        <v>760</v>
      </c>
      <c r="G78" s="3">
        <v>836.00000000000011</v>
      </c>
      <c r="H78" s="5">
        <v>0.70094736842105299</v>
      </c>
      <c r="I78" s="5">
        <v>0.3</v>
      </c>
    </row>
    <row r="79" spans="1:9">
      <c r="A79" s="3">
        <v>20000077</v>
      </c>
      <c r="B79" s="3" t="s">
        <v>6</v>
      </c>
      <c r="C79" s="3" t="s">
        <v>12</v>
      </c>
      <c r="D79" s="4">
        <v>36303.119999999995</v>
      </c>
      <c r="E79" s="4">
        <v>43563.743999999992</v>
      </c>
      <c r="F79" s="3">
        <v>770</v>
      </c>
      <c r="G79" s="3">
        <v>1540</v>
      </c>
      <c r="H79" s="5">
        <v>0.70690225563909703</v>
      </c>
      <c r="I79" s="5">
        <v>0.3</v>
      </c>
    </row>
    <row r="80" spans="1:9">
      <c r="A80" s="3">
        <v>20000078</v>
      </c>
      <c r="B80" s="3" t="s">
        <v>30</v>
      </c>
      <c r="C80" s="3" t="s">
        <v>34</v>
      </c>
      <c r="D80" s="4">
        <v>34124.932799999988</v>
      </c>
      <c r="E80" s="4">
        <v>27299.94623999999</v>
      </c>
      <c r="F80" s="3">
        <v>780</v>
      </c>
      <c r="G80" s="3">
        <v>858.00000000000011</v>
      </c>
      <c r="H80" s="5">
        <v>0.71285714285714297</v>
      </c>
      <c r="I80" s="5">
        <v>0.3</v>
      </c>
    </row>
    <row r="81" spans="1:9">
      <c r="A81" s="3">
        <v>20000079</v>
      </c>
      <c r="B81" s="3" t="s">
        <v>31</v>
      </c>
      <c r="C81" s="3" t="s">
        <v>34</v>
      </c>
      <c r="D81" s="4">
        <v>14521.247999999996</v>
      </c>
      <c r="E81" s="4">
        <v>17425.497599999995</v>
      </c>
      <c r="F81" s="3">
        <v>790</v>
      </c>
      <c r="G81" s="3">
        <v>1580</v>
      </c>
      <c r="H81" s="5">
        <v>0.71881203007518701</v>
      </c>
      <c r="I81" s="5">
        <v>0.3</v>
      </c>
    </row>
    <row r="82" spans="1:9">
      <c r="A82" s="3">
        <v>20000080</v>
      </c>
      <c r="B82" s="3" t="s">
        <v>32</v>
      </c>
      <c r="C82" s="3" t="s">
        <v>34</v>
      </c>
      <c r="D82" s="4">
        <v>14037.206399999997</v>
      </c>
      <c r="E82" s="4">
        <v>11229.765119999998</v>
      </c>
      <c r="F82" s="3">
        <v>800</v>
      </c>
      <c r="G82" s="3">
        <v>880.00000000000011</v>
      </c>
      <c r="H82" s="5">
        <v>0.72476691729323295</v>
      </c>
      <c r="I82" s="5">
        <v>0.3</v>
      </c>
    </row>
    <row r="83" spans="1:9">
      <c r="A83" s="3">
        <v>20000081</v>
      </c>
      <c r="B83" s="3" t="s">
        <v>33</v>
      </c>
      <c r="C83" s="3" t="s">
        <v>34</v>
      </c>
      <c r="D83" s="4">
        <v>15247.310399999997</v>
      </c>
      <c r="E83" s="4">
        <v>18296.772479999996</v>
      </c>
      <c r="F83" s="3">
        <v>810</v>
      </c>
      <c r="G83" s="3">
        <v>1620</v>
      </c>
      <c r="H83" s="5">
        <v>0.73072180451127799</v>
      </c>
      <c r="I83" s="5">
        <v>0.3</v>
      </c>
    </row>
    <row r="84" spans="1:9">
      <c r="A84" s="3">
        <v>20000082</v>
      </c>
      <c r="B84" s="3" t="s">
        <v>30</v>
      </c>
      <c r="C84" s="3" t="s">
        <v>34</v>
      </c>
      <c r="D84" s="4">
        <v>29042.495999999992</v>
      </c>
      <c r="E84" s="4">
        <v>23233.996799999994</v>
      </c>
      <c r="F84" s="3">
        <v>820</v>
      </c>
      <c r="G84" s="3">
        <v>902.00000000000011</v>
      </c>
      <c r="H84" s="5">
        <v>0.73667669172932204</v>
      </c>
      <c r="I84" s="5">
        <v>0.3</v>
      </c>
    </row>
    <row r="85" spans="1:9">
      <c r="A85" s="3">
        <v>20000083</v>
      </c>
      <c r="B85" s="3" t="s">
        <v>31</v>
      </c>
      <c r="C85" s="3" t="s">
        <v>34</v>
      </c>
      <c r="D85" s="4">
        <v>39497.79455999998</v>
      </c>
      <c r="E85" s="4">
        <v>47397.353471999973</v>
      </c>
      <c r="F85" s="3">
        <v>830</v>
      </c>
      <c r="G85" s="3">
        <v>1660</v>
      </c>
      <c r="H85" s="5">
        <v>0.74263157894736698</v>
      </c>
      <c r="I85" s="5">
        <v>0.3</v>
      </c>
    </row>
    <row r="86" spans="1:9">
      <c r="A86" s="3">
        <v>20000084</v>
      </c>
      <c r="B86" s="3" t="s">
        <v>32</v>
      </c>
      <c r="C86" s="3" t="s">
        <v>34</v>
      </c>
      <c r="D86" s="4">
        <v>43563.743999999992</v>
      </c>
      <c r="E86" s="4">
        <v>34850.995199999998</v>
      </c>
      <c r="F86" s="3">
        <v>840</v>
      </c>
      <c r="G86" s="3">
        <v>924.00000000000011</v>
      </c>
      <c r="H86" s="5">
        <v>0.74858646616541402</v>
      </c>
      <c r="I86" s="5">
        <v>0.3</v>
      </c>
    </row>
    <row r="87" spans="1:9">
      <c r="A87" s="3">
        <v>20000085</v>
      </c>
      <c r="B87" s="3" t="s">
        <v>33</v>
      </c>
      <c r="C87" s="3" t="s">
        <v>34</v>
      </c>
      <c r="D87" s="4">
        <v>40949.919359999985</v>
      </c>
      <c r="E87" s="4">
        <v>49139.903231999982</v>
      </c>
      <c r="F87" s="3">
        <v>850</v>
      </c>
      <c r="G87" s="3">
        <v>1700</v>
      </c>
      <c r="H87" s="5">
        <v>0.75454135338345896</v>
      </c>
      <c r="I87" s="5">
        <v>0.3</v>
      </c>
    </row>
    <row r="88" spans="1:9">
      <c r="A88" s="3">
        <v>20000086</v>
      </c>
      <c r="B88" s="3" t="s">
        <v>30</v>
      </c>
      <c r="C88" s="3" t="s">
        <v>34</v>
      </c>
      <c r="D88" s="4">
        <v>17425.497599999995</v>
      </c>
      <c r="E88" s="4">
        <v>13940.398079999997</v>
      </c>
      <c r="F88" s="3">
        <v>860</v>
      </c>
      <c r="G88" s="3">
        <v>946.00000000000011</v>
      </c>
      <c r="H88" s="5">
        <v>0.760496240601503</v>
      </c>
      <c r="I88" s="5">
        <v>0.3</v>
      </c>
    </row>
    <row r="89" spans="1:9">
      <c r="A89" s="3">
        <v>20000087</v>
      </c>
      <c r="B89" s="3" t="s">
        <v>31</v>
      </c>
      <c r="C89" s="3" t="s">
        <v>34</v>
      </c>
      <c r="D89" s="4">
        <v>16941.455999999995</v>
      </c>
      <c r="E89" s="4">
        <v>20329.747199999994</v>
      </c>
      <c r="F89" s="3">
        <v>870</v>
      </c>
      <c r="G89" s="3">
        <v>1740</v>
      </c>
      <c r="H89" s="5">
        <v>0.76645112781954805</v>
      </c>
      <c r="I89" s="5">
        <v>0.3</v>
      </c>
    </row>
    <row r="90" spans="1:9">
      <c r="A90" s="3">
        <v>20000088</v>
      </c>
      <c r="B90" s="3" t="s">
        <v>32</v>
      </c>
      <c r="C90" s="3" t="s">
        <v>34</v>
      </c>
      <c r="D90" s="4">
        <v>23040.380159999997</v>
      </c>
      <c r="E90" s="4">
        <v>18432.304128</v>
      </c>
      <c r="F90" s="3">
        <v>880</v>
      </c>
      <c r="G90" s="3">
        <v>968.00000000000011</v>
      </c>
      <c r="H90" s="5">
        <v>0.77240601503759398</v>
      </c>
      <c r="I90" s="5">
        <v>0.3</v>
      </c>
    </row>
    <row r="91" spans="1:9">
      <c r="A91" s="3">
        <v>20000089</v>
      </c>
      <c r="B91" s="3" t="s">
        <v>33</v>
      </c>
      <c r="C91" s="3" t="s">
        <v>34</v>
      </c>
      <c r="D91" s="4">
        <v>25412.183999999994</v>
      </c>
      <c r="E91" s="4">
        <v>30494.62079999999</v>
      </c>
      <c r="F91" s="3">
        <v>890</v>
      </c>
      <c r="G91" s="3">
        <v>1780</v>
      </c>
      <c r="H91" s="5">
        <v>0.2</v>
      </c>
      <c r="I91" s="5">
        <v>0.3</v>
      </c>
    </row>
    <row r="92" spans="1:9">
      <c r="A92" s="3">
        <v>20000090</v>
      </c>
      <c r="B92" s="3" t="s">
        <v>30</v>
      </c>
      <c r="C92" s="3" t="s">
        <v>34</v>
      </c>
      <c r="D92" s="4">
        <v>23887.452959999991</v>
      </c>
      <c r="E92" s="4">
        <v>19109.962367999993</v>
      </c>
      <c r="F92" s="3">
        <v>900</v>
      </c>
      <c r="G92" s="3">
        <v>990.00000000000011</v>
      </c>
      <c r="H92" s="5">
        <v>0.5</v>
      </c>
      <c r="I92" s="5">
        <v>0.3</v>
      </c>
    </row>
    <row r="93" spans="1:9">
      <c r="A93" s="3">
        <v>20000091</v>
      </c>
      <c r="B93" s="3" t="s">
        <v>31</v>
      </c>
      <c r="C93" s="3" t="s">
        <v>34</v>
      </c>
      <c r="D93" s="4">
        <v>10164.873599999997</v>
      </c>
      <c r="E93" s="4">
        <v>12197.848319999996</v>
      </c>
      <c r="F93" s="3">
        <v>910</v>
      </c>
      <c r="G93" s="3">
        <v>1820</v>
      </c>
      <c r="H93" s="5">
        <v>0.4</v>
      </c>
      <c r="I93" s="5">
        <v>0.3</v>
      </c>
    </row>
    <row r="94" spans="1:9">
      <c r="A94" s="3">
        <v>20000092</v>
      </c>
      <c r="B94" s="3" t="s">
        <v>32</v>
      </c>
      <c r="C94" s="3" t="s">
        <v>34</v>
      </c>
      <c r="D94" s="4">
        <v>9826.0444799999968</v>
      </c>
      <c r="E94" s="4">
        <v>7860.8355839999977</v>
      </c>
      <c r="F94" s="3">
        <v>920</v>
      </c>
      <c r="G94" s="3">
        <v>1012.0000000000001</v>
      </c>
      <c r="H94" s="5">
        <v>0.36</v>
      </c>
      <c r="I94" s="5">
        <v>0.3</v>
      </c>
    </row>
    <row r="95" spans="1:9">
      <c r="A95" s="3">
        <v>20000093</v>
      </c>
      <c r="B95" s="3" t="s">
        <v>33</v>
      </c>
      <c r="C95" s="3" t="s">
        <v>34</v>
      </c>
      <c r="D95" s="4">
        <v>10673.117279999997</v>
      </c>
      <c r="E95" s="4">
        <v>12807.740735999996</v>
      </c>
      <c r="F95" s="3">
        <v>930</v>
      </c>
      <c r="G95" s="3">
        <v>1860</v>
      </c>
      <c r="H95" s="5">
        <v>0.39</v>
      </c>
      <c r="I95" s="5">
        <v>0.3</v>
      </c>
    </row>
    <row r="96" spans="1:9">
      <c r="A96" s="3">
        <v>20000094</v>
      </c>
      <c r="B96" s="3" t="s">
        <v>30</v>
      </c>
      <c r="C96" s="3" t="s">
        <v>34</v>
      </c>
      <c r="D96" s="4">
        <v>20329.747199999994</v>
      </c>
      <c r="E96" s="4">
        <v>16263.797759999996</v>
      </c>
      <c r="F96" s="3">
        <v>940</v>
      </c>
      <c r="G96" s="3">
        <v>1034</v>
      </c>
      <c r="H96" s="5">
        <v>0.442</v>
      </c>
      <c r="I96" s="5">
        <v>0.3</v>
      </c>
    </row>
    <row r="97" spans="1:9">
      <c r="A97" s="3">
        <v>20000095</v>
      </c>
      <c r="B97" s="3" t="s">
        <v>31</v>
      </c>
      <c r="C97" s="3" t="s">
        <v>34</v>
      </c>
      <c r="D97" s="4">
        <v>27648.456191999983</v>
      </c>
      <c r="E97" s="4">
        <v>33178.147430399978</v>
      </c>
      <c r="F97" s="3">
        <v>950</v>
      </c>
      <c r="G97" s="3">
        <v>1900</v>
      </c>
      <c r="H97" s="5">
        <v>0.46600000000000003</v>
      </c>
      <c r="I97" s="5">
        <v>0.3</v>
      </c>
    </row>
    <row r="98" spans="1:9">
      <c r="A98" s="3">
        <v>20000096</v>
      </c>
      <c r="B98" s="3" t="s">
        <v>32</v>
      </c>
      <c r="C98" s="3" t="s">
        <v>34</v>
      </c>
      <c r="D98" s="4">
        <v>30494.620799999993</v>
      </c>
      <c r="E98" s="4">
        <v>24395.696639999995</v>
      </c>
      <c r="F98" s="3">
        <v>960</v>
      </c>
      <c r="G98" s="3">
        <v>1056</v>
      </c>
      <c r="H98" s="5">
        <v>0.49</v>
      </c>
      <c r="I98" s="5">
        <v>0.3</v>
      </c>
    </row>
    <row r="99" spans="1:9">
      <c r="A99" s="3">
        <v>20000097</v>
      </c>
      <c r="B99" s="3" t="s">
        <v>33</v>
      </c>
      <c r="C99" s="3" t="s">
        <v>34</v>
      </c>
      <c r="D99" s="4">
        <v>28664.94355199999</v>
      </c>
      <c r="E99" s="4">
        <v>34397.932262399983</v>
      </c>
      <c r="F99" s="3">
        <v>970</v>
      </c>
      <c r="G99" s="3">
        <v>1940</v>
      </c>
      <c r="H99" s="5">
        <v>0.51400000000000001</v>
      </c>
      <c r="I99" s="5">
        <v>0.3</v>
      </c>
    </row>
    <row r="100" spans="1:9">
      <c r="A100" s="3">
        <v>20000098</v>
      </c>
      <c r="B100" s="3" t="s">
        <v>30</v>
      </c>
      <c r="C100" s="3" t="s">
        <v>34</v>
      </c>
      <c r="D100" s="4">
        <v>12197.848319999996</v>
      </c>
      <c r="E100" s="4">
        <v>9758.2786559999968</v>
      </c>
      <c r="F100" s="3">
        <v>980</v>
      </c>
      <c r="G100" s="3">
        <v>1078</v>
      </c>
      <c r="H100" s="5">
        <v>0.53800000000000003</v>
      </c>
      <c r="I100" s="5">
        <v>0.3</v>
      </c>
    </row>
    <row r="101" spans="1:9">
      <c r="A101" s="3">
        <v>20000099</v>
      </c>
      <c r="B101" s="3" t="s">
        <v>31</v>
      </c>
      <c r="C101" s="3" t="s">
        <v>34</v>
      </c>
      <c r="D101" s="4">
        <v>11859.019199999995</v>
      </c>
      <c r="E101" s="4">
        <v>14230.823039999994</v>
      </c>
      <c r="F101" s="3">
        <v>990</v>
      </c>
      <c r="G101" s="3">
        <v>1980</v>
      </c>
      <c r="H101" s="5">
        <v>0.2</v>
      </c>
      <c r="I101" s="5">
        <v>0.3</v>
      </c>
    </row>
    <row r="102" spans="1:9">
      <c r="A102" s="3">
        <v>20000100</v>
      </c>
      <c r="B102" s="3" t="s">
        <v>32</v>
      </c>
      <c r="C102" s="3" t="s">
        <v>34</v>
      </c>
      <c r="D102" s="4">
        <v>16128.266111999998</v>
      </c>
      <c r="E102" s="4">
        <v>12902.612889599999</v>
      </c>
      <c r="F102" s="3">
        <v>1000</v>
      </c>
      <c r="G102" s="3">
        <v>1100</v>
      </c>
      <c r="H102" s="5">
        <v>0.5</v>
      </c>
      <c r="I102" s="5">
        <v>0.3</v>
      </c>
    </row>
    <row r="103" spans="1:9">
      <c r="A103" s="3">
        <v>20000101</v>
      </c>
      <c r="B103" s="3" t="s">
        <v>33</v>
      </c>
      <c r="C103" s="3" t="s">
        <v>34</v>
      </c>
      <c r="D103" s="4">
        <v>17788.528799999993</v>
      </c>
      <c r="E103" s="4">
        <v>21346.23455999999</v>
      </c>
      <c r="F103" s="3">
        <v>1010</v>
      </c>
      <c r="G103" s="3">
        <v>2020</v>
      </c>
      <c r="H103" s="5">
        <v>0.4</v>
      </c>
      <c r="I103" s="5">
        <v>0.3</v>
      </c>
    </row>
    <row r="104" spans="1:9">
      <c r="A104" s="3">
        <v>20000102</v>
      </c>
      <c r="B104" s="3" t="s">
        <v>30</v>
      </c>
      <c r="C104" s="3" t="s">
        <v>34</v>
      </c>
      <c r="D104" s="4">
        <v>16721.217071999992</v>
      </c>
      <c r="E104" s="4">
        <v>13376.973657599994</v>
      </c>
      <c r="F104" s="3">
        <v>1020</v>
      </c>
      <c r="G104" s="3">
        <v>1122</v>
      </c>
      <c r="H104" s="5">
        <v>0.36</v>
      </c>
      <c r="I104" s="5">
        <v>0.3</v>
      </c>
    </row>
    <row r="105" spans="1:9">
      <c r="A105" s="3">
        <v>20000103</v>
      </c>
      <c r="B105" s="3" t="s">
        <v>31</v>
      </c>
      <c r="C105" s="3" t="s">
        <v>34</v>
      </c>
      <c r="D105" s="4">
        <v>7115.4115199999978</v>
      </c>
      <c r="E105" s="4">
        <v>8538.4938239999974</v>
      </c>
      <c r="F105" s="3">
        <v>1030</v>
      </c>
      <c r="G105" s="3">
        <v>2060</v>
      </c>
      <c r="H105" s="5">
        <v>0.39</v>
      </c>
      <c r="I105" s="5">
        <v>0.3</v>
      </c>
    </row>
    <row r="106" spans="1:9">
      <c r="A106" s="3">
        <v>20000104</v>
      </c>
      <c r="B106" s="3" t="s">
        <v>32</v>
      </c>
      <c r="C106" s="3" t="s">
        <v>34</v>
      </c>
      <c r="D106" s="4">
        <v>6878.2311359999976</v>
      </c>
      <c r="E106" s="4">
        <v>5502.5849087999986</v>
      </c>
      <c r="F106" s="3">
        <v>1040</v>
      </c>
      <c r="G106" s="3">
        <v>1144</v>
      </c>
      <c r="H106" s="5">
        <v>0.442</v>
      </c>
      <c r="I106" s="5">
        <v>0.3</v>
      </c>
    </row>
    <row r="107" spans="1:9">
      <c r="A107" s="3">
        <v>20000105</v>
      </c>
      <c r="B107" s="3" t="s">
        <v>33</v>
      </c>
      <c r="C107" s="3" t="s">
        <v>34</v>
      </c>
      <c r="D107" s="4">
        <v>7471.1820959999968</v>
      </c>
      <c r="E107" s="4">
        <v>8965.4185151999955</v>
      </c>
      <c r="F107" s="3">
        <v>1050</v>
      </c>
      <c r="G107" s="3">
        <v>2100</v>
      </c>
      <c r="H107" s="5">
        <v>0.46600000000000003</v>
      </c>
      <c r="I107" s="5">
        <v>0.3</v>
      </c>
    </row>
    <row r="108" spans="1:9">
      <c r="A108" s="3">
        <v>20000106</v>
      </c>
      <c r="B108" s="3" t="s">
        <v>30</v>
      </c>
      <c r="C108" s="3" t="s">
        <v>34</v>
      </c>
      <c r="D108" s="4">
        <v>14230.823039999996</v>
      </c>
      <c r="E108" s="4">
        <v>11384.658431999997</v>
      </c>
      <c r="F108" s="3">
        <v>1060</v>
      </c>
      <c r="G108" s="3">
        <v>1166</v>
      </c>
      <c r="H108" s="5">
        <v>0.49</v>
      </c>
      <c r="I108" s="5">
        <v>0.3</v>
      </c>
    </row>
    <row r="109" spans="1:9">
      <c r="A109" s="3">
        <v>20000107</v>
      </c>
      <c r="B109" s="3" t="s">
        <v>7</v>
      </c>
      <c r="C109" s="3" t="s">
        <v>13</v>
      </c>
      <c r="D109" s="4">
        <v>19353.919334399987</v>
      </c>
      <c r="E109" s="4">
        <v>23224.703201279983</v>
      </c>
      <c r="F109" s="3">
        <v>1070</v>
      </c>
      <c r="G109" s="3">
        <v>2140</v>
      </c>
      <c r="H109" s="5">
        <v>0.51400000000000001</v>
      </c>
      <c r="I109" s="5">
        <v>0.3</v>
      </c>
    </row>
    <row r="110" spans="1:9">
      <c r="A110" s="3">
        <v>20000108</v>
      </c>
      <c r="B110" s="3" t="s">
        <v>35</v>
      </c>
      <c r="C110" s="3" t="s">
        <v>13</v>
      </c>
      <c r="D110" s="4">
        <v>21346.234559999994</v>
      </c>
      <c r="E110" s="4">
        <v>17076.987647999995</v>
      </c>
      <c r="F110" s="3">
        <v>1080</v>
      </c>
      <c r="G110" s="3">
        <v>1188</v>
      </c>
      <c r="H110" s="5">
        <v>0.53800000000000003</v>
      </c>
      <c r="I110" s="5">
        <v>0.3</v>
      </c>
    </row>
    <row r="111" spans="1:9">
      <c r="A111" s="3">
        <v>20000109</v>
      </c>
      <c r="B111" s="3" t="s">
        <v>36</v>
      </c>
      <c r="C111" s="3" t="s">
        <v>13</v>
      </c>
      <c r="D111" s="4">
        <v>20065.460486399992</v>
      </c>
      <c r="E111" s="4">
        <v>24078.55258367999</v>
      </c>
      <c r="F111" s="3">
        <v>1090</v>
      </c>
      <c r="G111" s="3">
        <v>2180</v>
      </c>
      <c r="H111" s="5">
        <v>0.2</v>
      </c>
      <c r="I111" s="5">
        <v>0.3</v>
      </c>
    </row>
    <row r="112" spans="1:9">
      <c r="A112" s="3">
        <v>20000110</v>
      </c>
      <c r="B112" s="3" t="s">
        <v>7</v>
      </c>
      <c r="C112" s="3" t="s">
        <v>13</v>
      </c>
      <c r="D112" s="4">
        <v>8538.4938239999956</v>
      </c>
      <c r="E112" s="4">
        <v>6830.795059199997</v>
      </c>
      <c r="F112" s="3">
        <v>1100</v>
      </c>
      <c r="G112" s="3">
        <v>1210</v>
      </c>
      <c r="H112" s="5">
        <v>0.5</v>
      </c>
      <c r="I112" s="5">
        <v>0.3</v>
      </c>
    </row>
    <row r="113" spans="1:9">
      <c r="A113" s="3">
        <v>20000111</v>
      </c>
      <c r="B113" s="3" t="s">
        <v>35</v>
      </c>
      <c r="C113" s="3" t="s">
        <v>13</v>
      </c>
      <c r="D113" s="4">
        <v>8301.3134399999963</v>
      </c>
      <c r="E113" s="4">
        <v>9961.5761279999952</v>
      </c>
      <c r="F113" s="3">
        <v>1110</v>
      </c>
      <c r="G113" s="3">
        <v>2220</v>
      </c>
      <c r="H113" s="5">
        <v>0.4</v>
      </c>
      <c r="I113" s="5">
        <v>0.3</v>
      </c>
    </row>
    <row r="114" spans="1:9">
      <c r="A114" s="3">
        <v>20000112</v>
      </c>
      <c r="B114" s="3" t="s">
        <v>36</v>
      </c>
      <c r="C114" s="3" t="s">
        <v>13</v>
      </c>
      <c r="D114" s="4">
        <v>11289.786278399997</v>
      </c>
      <c r="E114" s="4">
        <v>9031.8290227199977</v>
      </c>
      <c r="F114" s="3">
        <v>1120</v>
      </c>
      <c r="G114" s="3">
        <v>1232</v>
      </c>
      <c r="H114" s="5">
        <v>0.36</v>
      </c>
      <c r="I114" s="5">
        <v>0.3</v>
      </c>
    </row>
    <row r="115" spans="1:9">
      <c r="A115" s="3">
        <v>20000113</v>
      </c>
      <c r="B115" s="3" t="s">
        <v>7</v>
      </c>
      <c r="C115" s="3" t="s">
        <v>13</v>
      </c>
      <c r="D115" s="4">
        <v>12451.970159999993</v>
      </c>
      <c r="E115" s="4">
        <v>14942.364191999992</v>
      </c>
      <c r="F115" s="3">
        <v>1130</v>
      </c>
      <c r="G115" s="3">
        <v>2260</v>
      </c>
      <c r="H115" s="5">
        <v>0.39</v>
      </c>
      <c r="I115" s="5">
        <v>0.3</v>
      </c>
    </row>
    <row r="116" spans="1:9">
      <c r="A116" s="3">
        <v>20000114</v>
      </c>
      <c r="B116" s="3" t="s">
        <v>35</v>
      </c>
      <c r="C116" s="3" t="s">
        <v>13</v>
      </c>
      <c r="D116" s="4">
        <v>11704.851950399994</v>
      </c>
      <c r="E116" s="4">
        <v>9363.8815603199964</v>
      </c>
      <c r="F116" s="3">
        <v>1140</v>
      </c>
      <c r="G116" s="3">
        <v>1254</v>
      </c>
      <c r="H116" s="5">
        <v>0.442</v>
      </c>
      <c r="I116" s="5">
        <v>0.3</v>
      </c>
    </row>
    <row r="117" spans="1:9">
      <c r="A117" s="3">
        <v>20000115</v>
      </c>
      <c r="B117" s="3" t="s">
        <v>36</v>
      </c>
      <c r="C117" s="3" t="s">
        <v>13</v>
      </c>
      <c r="D117" s="4">
        <v>4980.7880639999985</v>
      </c>
      <c r="E117" s="4">
        <v>5976.9456767999982</v>
      </c>
      <c r="F117" s="3">
        <v>1150</v>
      </c>
      <c r="G117" s="3">
        <v>2300</v>
      </c>
      <c r="H117" s="5">
        <v>0.46600000000000003</v>
      </c>
      <c r="I117" s="5">
        <v>0.3</v>
      </c>
    </row>
    <row r="118" spans="1:9">
      <c r="A118" s="3">
        <v>20000116</v>
      </c>
      <c r="B118" s="3" t="s">
        <v>7</v>
      </c>
      <c r="C118" s="3" t="s">
        <v>13</v>
      </c>
      <c r="D118" s="4">
        <v>4814.7617951999982</v>
      </c>
      <c r="E118" s="4">
        <v>3851.8094361599988</v>
      </c>
      <c r="F118" s="3">
        <v>1160</v>
      </c>
      <c r="G118" s="3">
        <v>1276</v>
      </c>
      <c r="H118" s="5">
        <v>0.49</v>
      </c>
      <c r="I118" s="5">
        <v>0.3</v>
      </c>
    </row>
    <row r="119" spans="1:9">
      <c r="A119" s="3">
        <v>20000117</v>
      </c>
      <c r="B119" s="3" t="s">
        <v>35</v>
      </c>
      <c r="C119" s="3" t="s">
        <v>13</v>
      </c>
      <c r="D119" s="4">
        <v>5229.827467199997</v>
      </c>
      <c r="E119" s="4">
        <v>6275.7929606399966</v>
      </c>
      <c r="F119" s="3">
        <v>1170</v>
      </c>
      <c r="G119" s="3">
        <v>2340</v>
      </c>
      <c r="H119" s="5">
        <v>0.51400000000000001</v>
      </c>
      <c r="I119" s="5">
        <v>0.3</v>
      </c>
    </row>
    <row r="120" spans="1:9">
      <c r="A120" s="3">
        <v>20000118</v>
      </c>
      <c r="B120" s="3" t="s">
        <v>36</v>
      </c>
      <c r="C120" s="3" t="s">
        <v>13</v>
      </c>
      <c r="D120" s="4">
        <v>9961.576127999997</v>
      </c>
      <c r="E120" s="4">
        <v>7969.2609023999976</v>
      </c>
      <c r="F120" s="3">
        <v>1180</v>
      </c>
      <c r="G120" s="3">
        <v>1298</v>
      </c>
      <c r="H120" s="5">
        <v>0.53800000000000003</v>
      </c>
      <c r="I120" s="5">
        <v>0.3</v>
      </c>
    </row>
    <row r="121" spans="1:9">
      <c r="A121" s="3">
        <v>20000119</v>
      </c>
      <c r="B121" s="3" t="s">
        <v>7</v>
      </c>
      <c r="C121" s="3" t="s">
        <v>13</v>
      </c>
      <c r="D121" s="4">
        <v>13547.743534079989</v>
      </c>
      <c r="E121" s="4">
        <v>16257.292240895986</v>
      </c>
      <c r="F121" s="3">
        <v>1190</v>
      </c>
      <c r="G121" s="3">
        <v>2380</v>
      </c>
      <c r="H121" s="5">
        <v>0.2</v>
      </c>
      <c r="I121" s="5">
        <v>0.3</v>
      </c>
    </row>
    <row r="122" spans="1:9">
      <c r="A122" s="3">
        <v>20000120</v>
      </c>
      <c r="B122" s="3" t="s">
        <v>35</v>
      </c>
      <c r="C122" s="3" t="s">
        <v>13</v>
      </c>
      <c r="D122" s="4">
        <v>14942.364191999994</v>
      </c>
      <c r="E122" s="4">
        <v>11953.891353599996</v>
      </c>
      <c r="F122" s="3">
        <v>1200</v>
      </c>
      <c r="G122" s="3">
        <v>1320</v>
      </c>
      <c r="H122" s="5">
        <v>0.2</v>
      </c>
      <c r="I122" s="5">
        <v>0.3</v>
      </c>
    </row>
    <row r="123" spans="1:9">
      <c r="A123" s="3">
        <v>20000121</v>
      </c>
      <c r="B123" s="3" t="s">
        <v>36</v>
      </c>
      <c r="C123" s="3" t="s">
        <v>13</v>
      </c>
      <c r="D123" s="4">
        <v>14045.822340479994</v>
      </c>
      <c r="E123" s="4">
        <v>16854.986808575992</v>
      </c>
      <c r="F123" s="3">
        <v>1210</v>
      </c>
      <c r="G123" s="3">
        <v>2420</v>
      </c>
      <c r="H123" s="5">
        <v>0.5</v>
      </c>
      <c r="I123" s="5">
        <v>0.3</v>
      </c>
    </row>
    <row r="124" spans="1:9">
      <c r="A124" s="3">
        <v>20000122</v>
      </c>
      <c r="B124" s="3" t="s">
        <v>7</v>
      </c>
      <c r="C124" s="3" t="s">
        <v>13</v>
      </c>
      <c r="D124" s="4">
        <v>5976.9456767999964</v>
      </c>
      <c r="E124" s="4">
        <v>4781.5565414399971</v>
      </c>
      <c r="F124" s="3">
        <v>1220</v>
      </c>
      <c r="G124" s="3">
        <v>1342</v>
      </c>
      <c r="H124" s="5">
        <v>0.4</v>
      </c>
      <c r="I124" s="5">
        <v>0.3</v>
      </c>
    </row>
    <row r="125" spans="1:9">
      <c r="A125" s="3">
        <v>20000123</v>
      </c>
      <c r="B125" s="3" t="s">
        <v>35</v>
      </c>
      <c r="C125" s="3" t="s">
        <v>13</v>
      </c>
      <c r="D125" s="4">
        <v>5810.919407999997</v>
      </c>
      <c r="E125" s="4">
        <v>6973.1032895999961</v>
      </c>
      <c r="F125" s="3">
        <v>1230</v>
      </c>
      <c r="G125" s="3">
        <v>2460</v>
      </c>
      <c r="H125" s="5">
        <v>0.36</v>
      </c>
      <c r="I125" s="5">
        <v>0.3</v>
      </c>
    </row>
    <row r="126" spans="1:9">
      <c r="A126" s="3">
        <v>20000124</v>
      </c>
      <c r="B126" s="3" t="s">
        <v>36</v>
      </c>
      <c r="C126" s="3" t="s">
        <v>13</v>
      </c>
      <c r="D126" s="4">
        <v>7902.8503948799971</v>
      </c>
      <c r="E126" s="4">
        <v>6322.2803159039977</v>
      </c>
      <c r="F126" s="3">
        <v>1240</v>
      </c>
      <c r="G126" s="3">
        <v>1364</v>
      </c>
      <c r="H126" s="5">
        <v>0.39</v>
      </c>
      <c r="I126" s="5">
        <v>0.3</v>
      </c>
    </row>
    <row r="127" spans="1:9">
      <c r="A127" s="3">
        <v>20000125</v>
      </c>
      <c r="B127" s="3" t="s">
        <v>7</v>
      </c>
      <c r="C127" s="3" t="s">
        <v>13</v>
      </c>
      <c r="D127" s="4">
        <v>8716.3791119999951</v>
      </c>
      <c r="E127" s="4">
        <v>10459.654934399994</v>
      </c>
      <c r="F127" s="3">
        <v>1250</v>
      </c>
      <c r="G127" s="3">
        <v>2500</v>
      </c>
      <c r="H127" s="5">
        <v>0.442</v>
      </c>
      <c r="I127" s="5">
        <v>0.3</v>
      </c>
    </row>
    <row r="128" spans="1:9">
      <c r="A128" s="3">
        <v>20000126</v>
      </c>
      <c r="B128" s="3" t="s">
        <v>35</v>
      </c>
      <c r="C128" s="3" t="s">
        <v>13</v>
      </c>
      <c r="D128" s="4">
        <v>8193.3963652799957</v>
      </c>
      <c r="E128" s="4">
        <v>6554.7170922239966</v>
      </c>
      <c r="F128" s="3">
        <v>1260</v>
      </c>
      <c r="G128" s="3">
        <v>1386</v>
      </c>
      <c r="H128" s="5">
        <v>0.46600000000000003</v>
      </c>
      <c r="I128" s="5">
        <v>0.3</v>
      </c>
    </row>
    <row r="129" spans="1:9">
      <c r="A129" s="3">
        <v>20000127</v>
      </c>
      <c r="B129" s="3" t="s">
        <v>36</v>
      </c>
      <c r="C129" s="3" t="s">
        <v>13</v>
      </c>
      <c r="D129" s="4">
        <v>3486.5516447999989</v>
      </c>
      <c r="E129" s="4">
        <v>4183.8619737599984</v>
      </c>
      <c r="F129" s="3">
        <v>1270</v>
      </c>
      <c r="G129" s="3">
        <v>2540</v>
      </c>
      <c r="H129" s="5">
        <v>0.49</v>
      </c>
      <c r="I129" s="5">
        <v>0.3</v>
      </c>
    </row>
    <row r="130" spans="1:9">
      <c r="A130" s="3">
        <v>20000128</v>
      </c>
      <c r="B130" s="3" t="s">
        <v>8</v>
      </c>
      <c r="C130" s="3" t="s">
        <v>14</v>
      </c>
      <c r="D130" s="4">
        <v>3370.3332566399986</v>
      </c>
      <c r="E130" s="4">
        <v>2696.2666053119992</v>
      </c>
      <c r="F130" s="3">
        <v>1280</v>
      </c>
      <c r="G130" s="3">
        <v>1408</v>
      </c>
      <c r="H130" s="5">
        <v>0.51400000000000001</v>
      </c>
      <c r="I130" s="5">
        <v>0.3</v>
      </c>
    </row>
    <row r="131" spans="1:9">
      <c r="A131" s="3">
        <v>20000129</v>
      </c>
      <c r="B131" s="3" t="s">
        <v>37</v>
      </c>
      <c r="C131" s="3" t="s">
        <v>14</v>
      </c>
      <c r="D131" s="4">
        <v>3660.8792270399977</v>
      </c>
      <c r="E131" s="4">
        <v>4393.0550724479972</v>
      </c>
      <c r="F131" s="3">
        <v>1290</v>
      </c>
      <c r="G131" s="3">
        <v>2580</v>
      </c>
      <c r="H131" s="5">
        <v>0.53800000000000003</v>
      </c>
      <c r="I131" s="5">
        <v>0.3</v>
      </c>
    </row>
    <row r="132" spans="1:9">
      <c r="A132" s="3">
        <v>20000130</v>
      </c>
      <c r="B132" s="3" t="s">
        <v>38</v>
      </c>
      <c r="C132" s="3" t="s">
        <v>14</v>
      </c>
      <c r="D132" s="4">
        <v>6973.1032895999979</v>
      </c>
      <c r="E132" s="4">
        <v>5578.482631679999</v>
      </c>
      <c r="F132" s="3">
        <v>1300</v>
      </c>
      <c r="G132" s="3">
        <v>1430.0000000000002</v>
      </c>
      <c r="H132" s="5">
        <v>0.2</v>
      </c>
      <c r="I132" s="5">
        <v>0.3</v>
      </c>
    </row>
    <row r="133" spans="1:9">
      <c r="A133" s="3">
        <v>20000131</v>
      </c>
      <c r="B133" s="3" t="s">
        <v>39</v>
      </c>
      <c r="C133" s="3" t="s">
        <v>14</v>
      </c>
      <c r="D133" s="4">
        <v>9483.4204738559911</v>
      </c>
      <c r="E133" s="4">
        <v>11380.104568627188</v>
      </c>
      <c r="F133" s="3">
        <v>1310</v>
      </c>
      <c r="G133" s="3">
        <v>2620</v>
      </c>
      <c r="H133" s="5">
        <v>0.5</v>
      </c>
      <c r="I133" s="5">
        <v>0.3</v>
      </c>
    </row>
    <row r="134" spans="1:9">
      <c r="A134" s="3">
        <v>20000132</v>
      </c>
      <c r="B134" s="3" t="s">
        <v>8</v>
      </c>
      <c r="C134" s="3" t="s">
        <v>14</v>
      </c>
      <c r="D134" s="4">
        <v>10459.654934399994</v>
      </c>
      <c r="E134" s="4">
        <v>8367.7239475199949</v>
      </c>
      <c r="F134" s="3">
        <v>1320</v>
      </c>
      <c r="G134" s="3">
        <v>1452.0000000000002</v>
      </c>
      <c r="H134" s="5">
        <v>0.4</v>
      </c>
      <c r="I134" s="5">
        <v>0.3</v>
      </c>
    </row>
    <row r="135" spans="1:9">
      <c r="A135" s="3">
        <v>20000133</v>
      </c>
      <c r="B135" s="3" t="s">
        <v>37</v>
      </c>
      <c r="C135" s="3" t="s">
        <v>14</v>
      </c>
      <c r="D135" s="4">
        <v>9832.0756383359949</v>
      </c>
      <c r="E135" s="4">
        <v>11798.490766003193</v>
      </c>
      <c r="F135" s="3">
        <v>1330</v>
      </c>
      <c r="G135" s="3">
        <v>2660</v>
      </c>
      <c r="H135" s="5">
        <v>0.36</v>
      </c>
      <c r="I135" s="5">
        <v>0.3</v>
      </c>
    </row>
    <row r="136" spans="1:9">
      <c r="A136" s="3">
        <v>20000134</v>
      </c>
      <c r="B136" s="3" t="s">
        <v>38</v>
      </c>
      <c r="C136" s="3" t="s">
        <v>14</v>
      </c>
      <c r="D136" s="4">
        <v>4183.8619737599975</v>
      </c>
      <c r="E136" s="4">
        <v>3347.0895790079981</v>
      </c>
      <c r="F136" s="3">
        <v>1340</v>
      </c>
      <c r="G136" s="3">
        <v>1474.0000000000002</v>
      </c>
      <c r="H136" s="5">
        <v>0.39</v>
      </c>
      <c r="I136" s="5">
        <v>0.3</v>
      </c>
    </row>
    <row r="137" spans="1:9">
      <c r="A137" s="3">
        <v>20000135</v>
      </c>
      <c r="B137" s="3" t="s">
        <v>39</v>
      </c>
      <c r="C137" s="3" t="s">
        <v>14</v>
      </c>
      <c r="D137" s="4">
        <v>4067.6435855999976</v>
      </c>
      <c r="E137" s="4">
        <v>4881.1723027199969</v>
      </c>
      <c r="F137" s="3">
        <v>1350</v>
      </c>
      <c r="G137" s="3">
        <v>2700</v>
      </c>
      <c r="H137" s="5">
        <v>0.442</v>
      </c>
      <c r="I137" s="5">
        <v>0.3</v>
      </c>
    </row>
    <row r="138" spans="1:9">
      <c r="A138" s="3">
        <v>20000136</v>
      </c>
      <c r="B138" s="3" t="s">
        <v>8</v>
      </c>
      <c r="C138" s="3" t="s">
        <v>14</v>
      </c>
      <c r="D138" s="4">
        <v>5531.995276415998</v>
      </c>
      <c r="E138" s="4">
        <v>4425.5962211327987</v>
      </c>
      <c r="F138" s="3">
        <v>1360</v>
      </c>
      <c r="G138" s="3">
        <v>1496.0000000000002</v>
      </c>
      <c r="H138" s="5">
        <v>0.46600000000000003</v>
      </c>
      <c r="I138" s="5">
        <v>0.3</v>
      </c>
    </row>
    <row r="139" spans="1:9">
      <c r="A139" s="3">
        <v>20000137</v>
      </c>
      <c r="B139" s="3" t="s">
        <v>37</v>
      </c>
      <c r="C139" s="3" t="s">
        <v>14</v>
      </c>
      <c r="D139" s="4">
        <v>6101.4653783999966</v>
      </c>
      <c r="E139" s="4">
        <v>7321.7584540799953</v>
      </c>
      <c r="F139" s="3">
        <v>1370</v>
      </c>
      <c r="G139" s="3">
        <v>2740</v>
      </c>
      <c r="H139" s="5">
        <v>0.49</v>
      </c>
      <c r="I139" s="5">
        <v>0.3</v>
      </c>
    </row>
    <row r="140" spans="1:9">
      <c r="A140" s="3">
        <v>20000138</v>
      </c>
      <c r="B140" s="3" t="s">
        <v>38</v>
      </c>
      <c r="C140" s="3" t="s">
        <v>14</v>
      </c>
      <c r="D140" s="4">
        <v>5735.377455695997</v>
      </c>
      <c r="E140" s="4">
        <v>4588.3019645567974</v>
      </c>
      <c r="F140" s="3">
        <v>1380</v>
      </c>
      <c r="G140" s="3">
        <v>1518.0000000000002</v>
      </c>
      <c r="H140" s="5">
        <v>0.51400000000000001</v>
      </c>
      <c r="I140" s="5">
        <v>0.3</v>
      </c>
    </row>
    <row r="141" spans="1:9">
      <c r="A141" s="3">
        <v>20000139</v>
      </c>
      <c r="B141" s="3" t="s">
        <v>39</v>
      </c>
      <c r="C141" s="3" t="s">
        <v>14</v>
      </c>
      <c r="D141" s="4">
        <v>2440.5861513599989</v>
      </c>
      <c r="E141" s="4">
        <v>2928.7033816319986</v>
      </c>
      <c r="F141" s="3">
        <v>1390</v>
      </c>
      <c r="G141" s="3">
        <v>2780</v>
      </c>
      <c r="H141" s="5">
        <v>0.53800000000000003</v>
      </c>
      <c r="I141" s="5">
        <v>0.3</v>
      </c>
    </row>
    <row r="142" spans="1:9">
      <c r="A142" s="3">
        <v>20000140</v>
      </c>
      <c r="B142" s="3" t="s">
        <v>8</v>
      </c>
      <c r="C142" s="3" t="s">
        <v>14</v>
      </c>
      <c r="D142" s="4">
        <v>2359.2332796479986</v>
      </c>
      <c r="E142" s="4">
        <v>1887.3866237183991</v>
      </c>
      <c r="F142" s="3">
        <v>1400</v>
      </c>
      <c r="G142" s="3">
        <v>1540.0000000000002</v>
      </c>
      <c r="H142" s="5">
        <v>0.2</v>
      </c>
      <c r="I142" s="5">
        <v>0.3</v>
      </c>
    </row>
    <row r="143" spans="1:9">
      <c r="A143" s="3">
        <v>20000141</v>
      </c>
      <c r="B143" s="3" t="s">
        <v>37</v>
      </c>
      <c r="C143" s="3" t="s">
        <v>14</v>
      </c>
      <c r="D143" s="4">
        <v>2562.6154589279981</v>
      </c>
      <c r="E143" s="4">
        <v>3075.1385507135979</v>
      </c>
      <c r="F143" s="3">
        <v>1410</v>
      </c>
      <c r="G143" s="3">
        <v>2820</v>
      </c>
      <c r="H143" s="5">
        <v>0.5</v>
      </c>
      <c r="I143" s="5">
        <v>0.3</v>
      </c>
    </row>
    <row r="144" spans="1:9">
      <c r="A144" s="3">
        <v>20000142</v>
      </c>
      <c r="B144" s="3" t="s">
        <v>38</v>
      </c>
      <c r="C144" s="3" t="s">
        <v>14</v>
      </c>
      <c r="D144" s="4">
        <v>4881.1723027199978</v>
      </c>
      <c r="E144" s="4">
        <v>3904.9378421759984</v>
      </c>
      <c r="F144" s="3">
        <v>1420</v>
      </c>
      <c r="G144" s="3">
        <v>1562.0000000000002</v>
      </c>
      <c r="H144" s="5">
        <v>0.4</v>
      </c>
      <c r="I144" s="5">
        <v>0.3</v>
      </c>
    </row>
    <row r="145" spans="1:9">
      <c r="A145" s="3">
        <v>20000143</v>
      </c>
      <c r="B145" s="3" t="s">
        <v>39</v>
      </c>
      <c r="C145" s="3" t="s">
        <v>14</v>
      </c>
      <c r="D145" s="4">
        <v>6638.3943316991936</v>
      </c>
      <c r="E145" s="4">
        <v>7966.0731980390319</v>
      </c>
      <c r="F145" s="3">
        <v>1430</v>
      </c>
      <c r="G145" s="3">
        <v>2860</v>
      </c>
      <c r="H145" s="5">
        <v>0.36</v>
      </c>
      <c r="I145" s="5">
        <v>0.3</v>
      </c>
    </row>
    <row r="146" spans="1:9">
      <c r="A146" s="3">
        <v>20000144</v>
      </c>
      <c r="B146" s="3" t="s">
        <v>8</v>
      </c>
      <c r="C146" s="3" t="s">
        <v>14</v>
      </c>
      <c r="D146" s="4">
        <v>7321.7584540799953</v>
      </c>
      <c r="E146" s="4">
        <v>5857.4067632639963</v>
      </c>
      <c r="F146" s="3">
        <v>1440</v>
      </c>
      <c r="G146" s="3">
        <v>1584.0000000000002</v>
      </c>
      <c r="H146" s="5">
        <v>0.39</v>
      </c>
      <c r="I146" s="5">
        <v>0.3</v>
      </c>
    </row>
    <row r="147" spans="1:9">
      <c r="A147" s="3">
        <v>20000145</v>
      </c>
      <c r="B147" s="3" t="s">
        <v>37</v>
      </c>
      <c r="C147" s="3" t="s">
        <v>14</v>
      </c>
      <c r="D147" s="4">
        <v>6882.4529468351957</v>
      </c>
      <c r="E147" s="4">
        <v>8258.9435362022341</v>
      </c>
      <c r="F147" s="3">
        <v>1450</v>
      </c>
      <c r="G147" s="3">
        <v>2900</v>
      </c>
      <c r="H147" s="5">
        <v>0.442</v>
      </c>
      <c r="I147" s="5">
        <v>0.3</v>
      </c>
    </row>
    <row r="148" spans="1:9">
      <c r="A148" s="3">
        <v>20000146</v>
      </c>
      <c r="B148" s="3" t="s">
        <v>38</v>
      </c>
      <c r="C148" s="3" t="s">
        <v>14</v>
      </c>
      <c r="D148" s="4">
        <v>2928.7033816319981</v>
      </c>
      <c r="E148" s="4">
        <v>2342.9627053055988</v>
      </c>
      <c r="F148" s="3">
        <v>1460</v>
      </c>
      <c r="G148" s="3">
        <v>1606.0000000000002</v>
      </c>
      <c r="H148" s="5">
        <v>0.46600000000000003</v>
      </c>
      <c r="I148" s="5">
        <v>0.3</v>
      </c>
    </row>
    <row r="149" spans="1:9">
      <c r="A149" s="3">
        <v>20000147</v>
      </c>
      <c r="B149" s="3" t="s">
        <v>39</v>
      </c>
      <c r="C149" s="3" t="s">
        <v>14</v>
      </c>
      <c r="D149" s="4">
        <v>2847.3505099199983</v>
      </c>
      <c r="E149" s="4">
        <v>3416.8206119039978</v>
      </c>
      <c r="F149" s="3">
        <v>1470</v>
      </c>
      <c r="G149" s="3">
        <v>2940</v>
      </c>
      <c r="H149" s="5">
        <v>0.49</v>
      </c>
      <c r="I149" s="5">
        <v>0.3</v>
      </c>
    </row>
    <row r="150" spans="1:9">
      <c r="A150" s="3">
        <v>20000148</v>
      </c>
      <c r="B150" s="3" t="s">
        <v>8</v>
      </c>
      <c r="C150" s="3" t="s">
        <v>14</v>
      </c>
      <c r="D150" s="4">
        <v>3872.3966934911982</v>
      </c>
      <c r="E150" s="4">
        <v>3097.9173547929586</v>
      </c>
      <c r="F150" s="3">
        <v>1480</v>
      </c>
      <c r="G150" s="3">
        <v>1628.0000000000002</v>
      </c>
      <c r="H150" s="5">
        <v>0.51400000000000001</v>
      </c>
      <c r="I150" s="5">
        <v>0.3</v>
      </c>
    </row>
    <row r="151" spans="1:9">
      <c r="A151" s="3">
        <v>20000149</v>
      </c>
      <c r="B151" s="3" t="s">
        <v>37</v>
      </c>
      <c r="C151" s="3" t="s">
        <v>14</v>
      </c>
      <c r="D151" s="4">
        <v>4271.025764879997</v>
      </c>
      <c r="E151" s="4">
        <v>5125.2309178559963</v>
      </c>
      <c r="F151" s="3">
        <v>1490</v>
      </c>
      <c r="G151" s="3">
        <v>2980</v>
      </c>
      <c r="H151" s="5">
        <v>0.53800000000000003</v>
      </c>
      <c r="I151" s="5">
        <v>0.3</v>
      </c>
    </row>
    <row r="152" spans="1:9">
      <c r="A152" s="3">
        <v>20000150</v>
      </c>
      <c r="B152" s="3" t="s">
        <v>38</v>
      </c>
      <c r="C152" s="3" t="s">
        <v>14</v>
      </c>
      <c r="D152" s="4">
        <v>4014.7642189871976</v>
      </c>
      <c r="E152" s="4">
        <v>3211.8113751897581</v>
      </c>
      <c r="F152" s="3">
        <v>1500</v>
      </c>
      <c r="G152" s="3">
        <v>1650.0000000000002</v>
      </c>
      <c r="H152" s="5">
        <v>0.2</v>
      </c>
      <c r="I152" s="5">
        <v>0.3</v>
      </c>
    </row>
    <row r="153" spans="1:9">
      <c r="A153" s="3">
        <v>20000151</v>
      </c>
      <c r="B153" s="3" t="s">
        <v>39</v>
      </c>
      <c r="C153" s="3" t="s">
        <v>14</v>
      </c>
      <c r="D153" s="4">
        <v>1708.4103059519991</v>
      </c>
      <c r="E153" s="4">
        <v>2050.0923671423989</v>
      </c>
      <c r="F153" s="3">
        <v>1510</v>
      </c>
      <c r="G153" s="3">
        <v>3020</v>
      </c>
      <c r="H153" s="5">
        <v>0.2</v>
      </c>
      <c r="I153" s="5">
        <v>0.3</v>
      </c>
    </row>
    <row r="154" spans="1:9">
      <c r="A154" s="3">
        <v>20000152</v>
      </c>
      <c r="B154" s="3" t="s">
        <v>8</v>
      </c>
      <c r="C154" s="3" t="s">
        <v>14</v>
      </c>
      <c r="D154" s="4">
        <v>1651.4632957535989</v>
      </c>
      <c r="E154" s="4">
        <v>1321.1706366028793</v>
      </c>
      <c r="F154" s="3">
        <v>1520</v>
      </c>
      <c r="G154" s="3">
        <v>1672.0000000000002</v>
      </c>
      <c r="H154" s="5">
        <v>0.5</v>
      </c>
      <c r="I154" s="5">
        <v>0.3</v>
      </c>
    </row>
    <row r="155" spans="1:9">
      <c r="A155" s="3">
        <v>20000153</v>
      </c>
      <c r="B155" s="3" t="s">
        <v>37</v>
      </c>
      <c r="C155" s="3" t="s">
        <v>14</v>
      </c>
      <c r="D155" s="4">
        <v>1793.8308212495986</v>
      </c>
      <c r="E155" s="4">
        <v>2152.5969854995183</v>
      </c>
      <c r="F155" s="3">
        <v>1530</v>
      </c>
      <c r="G155" s="3">
        <v>3060</v>
      </c>
      <c r="H155" s="5">
        <v>0.4</v>
      </c>
      <c r="I155" s="5">
        <v>0.3</v>
      </c>
    </row>
    <row r="156" spans="1:9">
      <c r="A156" s="3">
        <v>20000154</v>
      </c>
      <c r="B156" s="3" t="s">
        <v>38</v>
      </c>
      <c r="C156" s="3" t="s">
        <v>14</v>
      </c>
      <c r="D156" s="4">
        <v>3416.8206119039983</v>
      </c>
      <c r="E156" s="4">
        <v>2733.4564895231988</v>
      </c>
      <c r="F156" s="3">
        <v>1540</v>
      </c>
      <c r="G156" s="3">
        <v>1694.0000000000002</v>
      </c>
      <c r="H156" s="5">
        <v>0.36</v>
      </c>
      <c r="I156" s="5">
        <v>0.3</v>
      </c>
    </row>
    <row r="157" spans="1:9">
      <c r="A157" s="3">
        <v>20000155</v>
      </c>
      <c r="B157" s="3" t="s">
        <v>3</v>
      </c>
      <c r="C157" s="3" t="s">
        <v>9</v>
      </c>
      <c r="D157" s="4">
        <v>4646.8760321894351</v>
      </c>
      <c r="E157" s="4">
        <v>5576.251238627322</v>
      </c>
      <c r="F157" s="3">
        <v>1550</v>
      </c>
      <c r="G157" s="3">
        <v>3100</v>
      </c>
      <c r="H157" s="5">
        <v>0.39</v>
      </c>
      <c r="I157" s="5">
        <v>0.3</v>
      </c>
    </row>
    <row r="158" spans="1:9">
      <c r="A158" s="3">
        <v>20000156</v>
      </c>
      <c r="B158" s="3" t="s">
        <v>4</v>
      </c>
      <c r="C158" s="3" t="s">
        <v>10</v>
      </c>
      <c r="D158" s="4">
        <v>5125.2309178559963</v>
      </c>
      <c r="E158" s="4">
        <v>4100.1847342847968</v>
      </c>
      <c r="F158" s="3">
        <v>1560</v>
      </c>
      <c r="G158" s="3">
        <v>1716.0000000000002</v>
      </c>
      <c r="H158" s="5">
        <v>0.442</v>
      </c>
      <c r="I158" s="5">
        <v>0.3</v>
      </c>
    </row>
    <row r="159" spans="1:9">
      <c r="A159" s="3">
        <v>20000157</v>
      </c>
      <c r="B159" s="3" t="s">
        <v>5</v>
      </c>
      <c r="C159" s="3" t="s">
        <v>11</v>
      </c>
      <c r="D159" s="4">
        <v>9152.1980675999948</v>
      </c>
      <c r="E159" s="4">
        <v>10982.637681119993</v>
      </c>
      <c r="F159" s="3">
        <v>1570</v>
      </c>
      <c r="G159" s="3">
        <v>3140</v>
      </c>
      <c r="H159" s="5">
        <v>0.46600000000000003</v>
      </c>
      <c r="I159" s="5">
        <v>0.3</v>
      </c>
    </row>
    <row r="160" spans="1:9">
      <c r="A160" s="3">
        <v>20000158</v>
      </c>
      <c r="B160" s="3" t="s">
        <v>6</v>
      </c>
      <c r="C160" s="3" t="s">
        <v>12</v>
      </c>
      <c r="D160" s="4">
        <v>8603.0661835439951</v>
      </c>
      <c r="E160" s="4">
        <v>6882.4529468351966</v>
      </c>
      <c r="F160" s="3">
        <v>1580</v>
      </c>
      <c r="G160" s="3">
        <v>1738.0000000000002</v>
      </c>
      <c r="H160" s="5">
        <v>0.49</v>
      </c>
      <c r="I160" s="5">
        <v>0.3</v>
      </c>
    </row>
    <row r="161" spans="1:9">
      <c r="A161" s="3">
        <v>20000159</v>
      </c>
      <c r="B161" s="3" t="s">
        <v>7</v>
      </c>
      <c r="C161" s="3" t="s">
        <v>13</v>
      </c>
      <c r="D161" s="4">
        <v>3660.8792270399981</v>
      </c>
      <c r="E161" s="4">
        <v>4393.0550724479972</v>
      </c>
      <c r="F161" s="3">
        <v>1590</v>
      </c>
      <c r="G161" s="3">
        <v>3180</v>
      </c>
      <c r="H161" s="5">
        <v>0.51400000000000001</v>
      </c>
      <c r="I161" s="5">
        <v>0.3</v>
      </c>
    </row>
    <row r="162" spans="1:9">
      <c r="A162" s="3">
        <v>20000160</v>
      </c>
      <c r="B162" s="3" t="s">
        <v>8</v>
      </c>
      <c r="C162" s="3" t="s">
        <v>14</v>
      </c>
      <c r="D162" s="4">
        <v>3538.849919471998</v>
      </c>
      <c r="E162" s="4">
        <v>2831.0799355775985</v>
      </c>
      <c r="F162" s="3">
        <v>1600</v>
      </c>
      <c r="G162" s="3">
        <v>1760.0000000000002</v>
      </c>
      <c r="H162" s="5">
        <v>0.53800000000000003</v>
      </c>
      <c r="I162" s="5">
        <v>0.3</v>
      </c>
    </row>
    <row r="163" spans="1:9">
      <c r="A163" s="3">
        <v>20000161</v>
      </c>
      <c r="B163" s="3" t="s">
        <v>15</v>
      </c>
      <c r="C163" s="3" t="s">
        <v>9</v>
      </c>
      <c r="D163" s="4">
        <v>3843.9231883919974</v>
      </c>
      <c r="E163" s="4">
        <v>4612.7078260703965</v>
      </c>
      <c r="F163" s="3">
        <v>1610</v>
      </c>
      <c r="G163" s="3">
        <v>3220</v>
      </c>
      <c r="H163" s="5">
        <v>0.2</v>
      </c>
      <c r="I163" s="5">
        <v>0.3</v>
      </c>
    </row>
    <row r="164" spans="1:9">
      <c r="A164" s="3">
        <v>20000162</v>
      </c>
      <c r="B164" s="3" t="s">
        <v>16</v>
      </c>
      <c r="C164" s="3" t="s">
        <v>9</v>
      </c>
      <c r="D164" s="4">
        <v>7321.7584540799962</v>
      </c>
      <c r="E164" s="4">
        <v>5857.4067632639972</v>
      </c>
      <c r="F164" s="3">
        <v>1620</v>
      </c>
      <c r="G164" s="3">
        <v>1782.0000000000002</v>
      </c>
      <c r="H164" s="5">
        <v>0.5</v>
      </c>
      <c r="I164" s="5">
        <v>0.3</v>
      </c>
    </row>
    <row r="165" spans="1:9">
      <c r="A165" s="3">
        <v>20000163</v>
      </c>
      <c r="B165" s="3" t="s">
        <v>17</v>
      </c>
      <c r="C165" s="3" t="s">
        <v>9</v>
      </c>
      <c r="D165" s="4">
        <v>9957.5914975487904</v>
      </c>
      <c r="E165" s="4">
        <v>11949.109797058549</v>
      </c>
      <c r="F165" s="3">
        <v>1630</v>
      </c>
      <c r="G165" s="3">
        <v>3260</v>
      </c>
      <c r="H165" s="5">
        <v>0.4</v>
      </c>
      <c r="I165" s="5">
        <v>0.3</v>
      </c>
    </row>
    <row r="166" spans="1:9">
      <c r="A166" s="3">
        <v>20000164</v>
      </c>
      <c r="B166" s="3" t="s">
        <v>18</v>
      </c>
      <c r="C166" s="3" t="s">
        <v>11</v>
      </c>
      <c r="D166" s="4">
        <v>10982.637681119993</v>
      </c>
      <c r="E166" s="4">
        <v>8786.1101448959944</v>
      </c>
      <c r="F166" s="3">
        <v>1640</v>
      </c>
      <c r="G166" s="3">
        <v>1804.0000000000002</v>
      </c>
      <c r="H166" s="5">
        <v>0.36</v>
      </c>
      <c r="I166" s="5">
        <v>0.3</v>
      </c>
    </row>
    <row r="167" spans="1:9">
      <c r="A167" s="3">
        <v>20000165</v>
      </c>
      <c r="B167" s="3" t="s">
        <v>19</v>
      </c>
      <c r="C167" s="3" t="s">
        <v>11</v>
      </c>
      <c r="D167" s="4">
        <v>10323.679420252793</v>
      </c>
      <c r="E167" s="4">
        <v>12388.415304303351</v>
      </c>
      <c r="F167" s="3">
        <v>1650</v>
      </c>
      <c r="G167" s="3">
        <v>3300</v>
      </c>
      <c r="H167" s="5">
        <v>0.39</v>
      </c>
      <c r="I167" s="5">
        <v>0.3</v>
      </c>
    </row>
    <row r="168" spans="1:9">
      <c r="A168" s="3">
        <v>20000166</v>
      </c>
      <c r="B168" s="3" t="s">
        <v>20</v>
      </c>
      <c r="C168" s="3" t="s">
        <v>11</v>
      </c>
      <c r="D168" s="4">
        <v>4393.0550724479972</v>
      </c>
      <c r="E168" s="4">
        <v>3514.4440579583979</v>
      </c>
      <c r="F168" s="3">
        <v>1660</v>
      </c>
      <c r="G168" s="3">
        <v>1826.0000000000002</v>
      </c>
      <c r="H168" s="5">
        <v>0.442</v>
      </c>
      <c r="I168" s="5">
        <v>0.3</v>
      </c>
    </row>
    <row r="169" spans="1:9">
      <c r="A169" s="3">
        <v>20000167</v>
      </c>
      <c r="B169" s="3" t="s">
        <v>21</v>
      </c>
      <c r="C169" s="3" t="s">
        <v>10</v>
      </c>
      <c r="D169" s="4">
        <v>4271.025764879998</v>
      </c>
      <c r="E169" s="4">
        <v>5125.2309178559972</v>
      </c>
      <c r="F169" s="3">
        <v>1670</v>
      </c>
      <c r="G169" s="3">
        <v>3340</v>
      </c>
      <c r="H169" s="5">
        <v>0.46600000000000003</v>
      </c>
      <c r="I169" s="5">
        <v>0.3</v>
      </c>
    </row>
    <row r="170" spans="1:9">
      <c r="A170" s="3">
        <v>20000168</v>
      </c>
      <c r="B170" s="3" t="s">
        <v>26</v>
      </c>
      <c r="C170" s="3" t="s">
        <v>10</v>
      </c>
      <c r="D170" s="4">
        <v>5808.5950402367971</v>
      </c>
      <c r="E170" s="4">
        <v>4646.8760321894379</v>
      </c>
      <c r="F170" s="3">
        <v>1680</v>
      </c>
      <c r="G170" s="3">
        <v>1848.0000000000002</v>
      </c>
      <c r="H170" s="5">
        <v>0.49</v>
      </c>
      <c r="I170" s="5">
        <v>0.3</v>
      </c>
    </row>
    <row r="171" spans="1:9">
      <c r="A171" s="3">
        <v>20000169</v>
      </c>
      <c r="B171" s="3" t="s">
        <v>27</v>
      </c>
      <c r="C171" s="3" t="s">
        <v>10</v>
      </c>
      <c r="D171" s="4">
        <v>6406.538647319996</v>
      </c>
      <c r="E171" s="4">
        <v>7687.8463767839949</v>
      </c>
      <c r="F171" s="3">
        <v>1690</v>
      </c>
      <c r="G171" s="3">
        <v>3380</v>
      </c>
      <c r="H171" s="5">
        <v>0.51400000000000001</v>
      </c>
      <c r="I171" s="5">
        <v>0.3</v>
      </c>
    </row>
    <row r="172" spans="1:9">
      <c r="A172" s="3">
        <v>20000170</v>
      </c>
      <c r="B172" s="3" t="s">
        <v>28</v>
      </c>
      <c r="C172" s="3" t="s">
        <v>12</v>
      </c>
      <c r="D172" s="4">
        <v>6022.146328480796</v>
      </c>
      <c r="E172" s="4">
        <v>4817.7170627846372</v>
      </c>
      <c r="F172" s="3">
        <v>1700</v>
      </c>
      <c r="G172" s="3">
        <v>1870.0000000000002</v>
      </c>
      <c r="H172" s="5">
        <v>0.53800000000000003</v>
      </c>
      <c r="I172" s="5">
        <v>0.3</v>
      </c>
    </row>
    <row r="173" spans="1:9">
      <c r="A173" s="3">
        <v>20000171</v>
      </c>
      <c r="B173" s="3" t="s">
        <v>29</v>
      </c>
      <c r="C173" s="3" t="s">
        <v>12</v>
      </c>
      <c r="D173" s="4">
        <v>2562.6154589279986</v>
      </c>
      <c r="E173" s="4">
        <v>3075.1385507135983</v>
      </c>
      <c r="F173" s="3">
        <v>1710</v>
      </c>
      <c r="G173" s="3">
        <v>3420</v>
      </c>
      <c r="H173" s="5">
        <v>0.2</v>
      </c>
      <c r="I173" s="5">
        <v>0.3</v>
      </c>
    </row>
    <row r="174" spans="1:9">
      <c r="A174" s="3">
        <v>20000172</v>
      </c>
      <c r="B174" s="3" t="s">
        <v>28</v>
      </c>
      <c r="C174" s="3" t="s">
        <v>12</v>
      </c>
      <c r="D174" s="4">
        <v>2477.1949436303985</v>
      </c>
      <c r="E174" s="4">
        <v>1981.755954904319</v>
      </c>
      <c r="F174" s="3">
        <v>1720</v>
      </c>
      <c r="G174" s="3">
        <v>1892.0000000000002</v>
      </c>
      <c r="H174" s="5">
        <v>0.5</v>
      </c>
      <c r="I174" s="5">
        <v>0.3</v>
      </c>
    </row>
    <row r="175" spans="1:9">
      <c r="A175" s="3">
        <v>20000173</v>
      </c>
      <c r="B175" s="3" t="s">
        <v>29</v>
      </c>
      <c r="C175" s="3" t="s">
        <v>12</v>
      </c>
      <c r="D175" s="4">
        <v>2690.7462318743978</v>
      </c>
      <c r="E175" s="4">
        <v>3228.8954782492774</v>
      </c>
      <c r="F175" s="3">
        <v>1730</v>
      </c>
      <c r="G175" s="3">
        <v>3460</v>
      </c>
      <c r="H175" s="5">
        <v>0.4</v>
      </c>
      <c r="I175" s="5">
        <v>0.3</v>
      </c>
    </row>
    <row r="176" spans="1:9">
      <c r="A176" s="3">
        <v>20000174</v>
      </c>
      <c r="B176" s="3" t="s">
        <v>28</v>
      </c>
      <c r="C176" s="3" t="s">
        <v>12</v>
      </c>
      <c r="D176" s="4">
        <v>5125.2309178559972</v>
      </c>
      <c r="E176" s="4">
        <v>4100.1847342847977</v>
      </c>
      <c r="F176" s="3">
        <v>1740</v>
      </c>
      <c r="G176" s="3">
        <v>1914.0000000000002</v>
      </c>
      <c r="H176" s="5">
        <v>0.36</v>
      </c>
      <c r="I176" s="5">
        <v>0.3</v>
      </c>
    </row>
    <row r="177" spans="1:9">
      <c r="A177" s="3">
        <v>20000175</v>
      </c>
      <c r="B177" s="3" t="s">
        <v>29</v>
      </c>
      <c r="C177" s="3" t="s">
        <v>12</v>
      </c>
      <c r="D177" s="4">
        <v>6970.3140482841527</v>
      </c>
      <c r="E177" s="4">
        <v>8364.3768579409825</v>
      </c>
      <c r="F177" s="3">
        <v>1750</v>
      </c>
      <c r="G177" s="3">
        <v>3500</v>
      </c>
      <c r="H177" s="5">
        <v>0.39</v>
      </c>
      <c r="I177" s="5">
        <v>0.3</v>
      </c>
    </row>
    <row r="178" spans="1:9">
      <c r="A178" s="3">
        <v>20000176</v>
      </c>
      <c r="B178" s="3" t="s">
        <v>28</v>
      </c>
      <c r="C178" s="3" t="s">
        <v>12</v>
      </c>
      <c r="D178" s="4">
        <v>7687.8463767839949</v>
      </c>
      <c r="E178" s="4">
        <v>6150.2771014271966</v>
      </c>
      <c r="F178" s="3">
        <v>1760</v>
      </c>
      <c r="G178" s="3">
        <v>1936.0000000000002</v>
      </c>
      <c r="H178" s="5">
        <v>0.442</v>
      </c>
      <c r="I178" s="5">
        <v>0.3</v>
      </c>
    </row>
    <row r="179" spans="1:9">
      <c r="A179" s="3">
        <v>20000177</v>
      </c>
      <c r="B179" s="3" t="s">
        <v>29</v>
      </c>
      <c r="C179" s="3" t="s">
        <v>12</v>
      </c>
      <c r="D179" s="4">
        <v>13728.297101399992</v>
      </c>
      <c r="E179" s="4">
        <v>16473.956521679989</v>
      </c>
      <c r="F179" s="3">
        <v>1770</v>
      </c>
      <c r="G179" s="3">
        <v>3540</v>
      </c>
      <c r="H179" s="5">
        <v>0.46600000000000003</v>
      </c>
      <c r="I179" s="5">
        <v>0.3</v>
      </c>
    </row>
    <row r="180" spans="1:9">
      <c r="A180" s="3">
        <v>20000178</v>
      </c>
      <c r="B180" s="3" t="s">
        <v>28</v>
      </c>
      <c r="C180" s="3" t="s">
        <v>12</v>
      </c>
      <c r="D180" s="4">
        <v>12904.599275315992</v>
      </c>
      <c r="E180" s="4">
        <v>10323.679420252794</v>
      </c>
      <c r="F180" s="3">
        <v>1780</v>
      </c>
      <c r="G180" s="3">
        <v>1958.0000000000002</v>
      </c>
      <c r="H180" s="5">
        <v>0.49</v>
      </c>
      <c r="I180" s="5">
        <v>0.3</v>
      </c>
    </row>
    <row r="181" spans="1:9">
      <c r="A181" s="3">
        <v>20000179</v>
      </c>
      <c r="B181" s="3" t="s">
        <v>29</v>
      </c>
      <c r="C181" s="3" t="s">
        <v>12</v>
      </c>
      <c r="D181" s="4">
        <v>5491.3188405599976</v>
      </c>
      <c r="E181" s="4">
        <v>6589.5826086719971</v>
      </c>
      <c r="F181" s="3">
        <v>1790</v>
      </c>
      <c r="G181" s="3">
        <v>3580</v>
      </c>
      <c r="H181" s="5">
        <v>0.51400000000000001</v>
      </c>
      <c r="I181" s="5">
        <v>0.3</v>
      </c>
    </row>
    <row r="182" spans="1:9">
      <c r="A182" s="3">
        <v>20000180</v>
      </c>
      <c r="B182" s="3" t="s">
        <v>28</v>
      </c>
      <c r="C182" s="3" t="s">
        <v>12</v>
      </c>
      <c r="D182" s="4">
        <v>5308.2748792079965</v>
      </c>
      <c r="E182" s="4">
        <v>4246.619903366397</v>
      </c>
      <c r="F182" s="3">
        <v>1800</v>
      </c>
      <c r="G182" s="3">
        <v>1980.0000000000002</v>
      </c>
      <c r="H182" s="5">
        <v>0.53800000000000003</v>
      </c>
      <c r="I182" s="5">
        <v>0.3</v>
      </c>
    </row>
    <row r="183" spans="1:9">
      <c r="A183" s="3">
        <v>20000181</v>
      </c>
      <c r="B183" s="3" t="s">
        <v>29</v>
      </c>
      <c r="C183" s="3" t="s">
        <v>12</v>
      </c>
      <c r="D183" s="4">
        <v>5765.8847825879966</v>
      </c>
      <c r="E183" s="4">
        <v>6919.0617391055957</v>
      </c>
      <c r="F183" s="3">
        <v>1810</v>
      </c>
      <c r="G183" s="3">
        <v>3620</v>
      </c>
      <c r="H183" s="5">
        <v>0.2</v>
      </c>
      <c r="I183" s="5">
        <v>0.3</v>
      </c>
    </row>
    <row r="184" spans="1:9">
      <c r="A184" s="3">
        <v>20000182</v>
      </c>
      <c r="B184" s="3" t="s">
        <v>28</v>
      </c>
      <c r="C184" s="3" t="s">
        <v>12</v>
      </c>
      <c r="D184" s="4">
        <v>10982.637681119995</v>
      </c>
      <c r="E184" s="4">
        <v>8786.1101448959962</v>
      </c>
      <c r="F184" s="3">
        <v>1820</v>
      </c>
      <c r="G184" s="3">
        <v>2002.0000000000002</v>
      </c>
      <c r="H184" s="5">
        <v>0.2</v>
      </c>
      <c r="I184" s="5">
        <v>0.3</v>
      </c>
    </row>
    <row r="185" spans="1:9">
      <c r="A185" s="3">
        <v>20000183</v>
      </c>
      <c r="B185" s="3" t="s">
        <v>29</v>
      </c>
      <c r="C185" s="3" t="s">
        <v>12</v>
      </c>
      <c r="D185" s="4">
        <v>14936.387246323186</v>
      </c>
      <c r="E185" s="4">
        <v>17923.66469558782</v>
      </c>
      <c r="F185" s="3">
        <v>1830</v>
      </c>
      <c r="G185" s="3">
        <v>3660</v>
      </c>
      <c r="H185" s="5">
        <v>0.5</v>
      </c>
      <c r="I185" s="5">
        <v>0.3</v>
      </c>
    </row>
    <row r="186" spans="1:9">
      <c r="A186" s="3">
        <v>20000184</v>
      </c>
      <c r="B186" s="3" t="s">
        <v>28</v>
      </c>
      <c r="C186" s="3" t="s">
        <v>12</v>
      </c>
      <c r="D186" s="4">
        <v>16473.956521679989</v>
      </c>
      <c r="E186" s="4">
        <v>13179.165217343992</v>
      </c>
      <c r="F186" s="3">
        <v>1840</v>
      </c>
      <c r="G186" s="3">
        <v>2024.0000000000002</v>
      </c>
      <c r="H186" s="5">
        <v>0.4</v>
      </c>
      <c r="I186" s="5">
        <v>0.3</v>
      </c>
    </row>
    <row r="187" spans="1:9">
      <c r="A187" s="3">
        <v>20000185</v>
      </c>
      <c r="B187" s="3" t="s">
        <v>15</v>
      </c>
      <c r="C187" s="3" t="s">
        <v>9</v>
      </c>
      <c r="D187" s="4">
        <v>15485.519130379189</v>
      </c>
      <c r="E187" s="4">
        <v>18582.622956455027</v>
      </c>
      <c r="F187" s="3">
        <v>1850</v>
      </c>
      <c r="G187" s="3">
        <v>3700</v>
      </c>
      <c r="H187" s="5">
        <v>0.36</v>
      </c>
      <c r="I187" s="5">
        <v>0.3</v>
      </c>
    </row>
    <row r="188" spans="1:9">
      <c r="A188" s="3">
        <v>20000186</v>
      </c>
      <c r="B188" s="3" t="s">
        <v>16</v>
      </c>
      <c r="C188" s="3" t="s">
        <v>9</v>
      </c>
      <c r="D188" s="4">
        <v>6589.5826086719953</v>
      </c>
      <c r="E188" s="4">
        <v>5271.6660869375964</v>
      </c>
      <c r="F188" s="3">
        <v>1860</v>
      </c>
      <c r="G188" s="3">
        <v>2046.0000000000002</v>
      </c>
      <c r="H188" s="5">
        <v>0.39</v>
      </c>
      <c r="I188" s="5">
        <v>0.3</v>
      </c>
    </row>
    <row r="189" spans="1:9">
      <c r="A189" s="3">
        <v>20000187</v>
      </c>
      <c r="B189" s="3" t="s">
        <v>17</v>
      </c>
      <c r="C189" s="3" t="s">
        <v>9</v>
      </c>
      <c r="D189" s="4">
        <v>6406.5386473199969</v>
      </c>
      <c r="E189" s="4">
        <v>7687.8463767839958</v>
      </c>
      <c r="F189" s="3">
        <v>1870</v>
      </c>
      <c r="G189" s="3">
        <v>3740</v>
      </c>
      <c r="H189" s="5">
        <v>0.442</v>
      </c>
      <c r="I189" s="5">
        <v>0.3</v>
      </c>
    </row>
    <row r="190" spans="1:9">
      <c r="A190" s="3">
        <v>20000188</v>
      </c>
      <c r="B190" s="3" t="s">
        <v>15</v>
      </c>
      <c r="C190" s="3" t="s">
        <v>9</v>
      </c>
      <c r="D190" s="4">
        <v>8712.8925603551961</v>
      </c>
      <c r="E190" s="4">
        <v>6970.3140482841573</v>
      </c>
      <c r="F190" s="3">
        <v>1880</v>
      </c>
      <c r="G190" s="3">
        <v>2068</v>
      </c>
      <c r="H190" s="5">
        <v>0.46600000000000003</v>
      </c>
      <c r="I190" s="5">
        <v>0.3</v>
      </c>
    </row>
    <row r="191" spans="1:9">
      <c r="A191" s="3">
        <v>20000189</v>
      </c>
      <c r="B191" s="3" t="s">
        <v>16</v>
      </c>
      <c r="C191" s="3" t="s">
        <v>9</v>
      </c>
      <c r="D191" s="4">
        <v>9609.8079709799931</v>
      </c>
      <c r="E191" s="4">
        <v>11531.769565175991</v>
      </c>
      <c r="F191" s="3">
        <v>1890</v>
      </c>
      <c r="G191" s="3">
        <v>3780</v>
      </c>
      <c r="H191" s="5">
        <v>0.49</v>
      </c>
      <c r="I191" s="5">
        <v>0.3</v>
      </c>
    </row>
    <row r="192" spans="1:9">
      <c r="A192" s="3">
        <v>20000190</v>
      </c>
      <c r="B192" s="3" t="s">
        <v>17</v>
      </c>
      <c r="C192" s="3" t="s">
        <v>9</v>
      </c>
      <c r="D192" s="4">
        <v>9033.2194927211931</v>
      </c>
      <c r="E192" s="4">
        <v>7226.5755941769548</v>
      </c>
      <c r="F192" s="3">
        <v>1900</v>
      </c>
      <c r="G192" s="3">
        <v>2090</v>
      </c>
      <c r="H192" s="5">
        <v>0.51400000000000001</v>
      </c>
      <c r="I192" s="5">
        <v>0.3</v>
      </c>
    </row>
    <row r="193" spans="1:9">
      <c r="A193" s="3">
        <v>20000191</v>
      </c>
      <c r="B193" s="3" t="s">
        <v>15</v>
      </c>
      <c r="C193" s="3" t="s">
        <v>9</v>
      </c>
      <c r="D193" s="4">
        <v>3843.9231883919979</v>
      </c>
      <c r="E193" s="4">
        <v>4612.7078260703975</v>
      </c>
      <c r="F193" s="3">
        <v>1910</v>
      </c>
      <c r="G193" s="3">
        <v>3820</v>
      </c>
      <c r="H193" s="5">
        <v>0.53800000000000003</v>
      </c>
      <c r="I193" s="5">
        <v>0.3</v>
      </c>
    </row>
    <row r="194" spans="1:9">
      <c r="A194" s="3">
        <v>20000192</v>
      </c>
      <c r="B194" s="3" t="s">
        <v>16</v>
      </c>
      <c r="C194" s="3" t="s">
        <v>9</v>
      </c>
      <c r="D194" s="4">
        <v>3715.7924154455977</v>
      </c>
      <c r="E194" s="4">
        <v>2972.6339323564785</v>
      </c>
      <c r="F194" s="3">
        <v>1920</v>
      </c>
      <c r="G194" s="3">
        <v>2112</v>
      </c>
      <c r="H194" s="5">
        <v>0.2</v>
      </c>
      <c r="I194" s="5">
        <v>0.3</v>
      </c>
    </row>
    <row r="195" spans="1:9">
      <c r="A195" s="3">
        <v>20000193</v>
      </c>
      <c r="B195" s="3" t="s">
        <v>17</v>
      </c>
      <c r="C195" s="3" t="s">
        <v>9</v>
      </c>
      <c r="D195" s="4">
        <v>4036.1193478115965</v>
      </c>
      <c r="E195" s="4">
        <v>4843.3432173739156</v>
      </c>
      <c r="F195" s="3">
        <v>1930</v>
      </c>
      <c r="G195" s="3">
        <v>3860</v>
      </c>
      <c r="H195" s="5">
        <v>0.5</v>
      </c>
      <c r="I195" s="5">
        <v>0.3</v>
      </c>
    </row>
    <row r="196" spans="1:9">
      <c r="A196" s="3">
        <v>20000194</v>
      </c>
      <c r="B196" s="3" t="s">
        <v>15</v>
      </c>
      <c r="C196" s="3" t="s">
        <v>9</v>
      </c>
      <c r="D196" s="4">
        <v>7687.8463767839958</v>
      </c>
      <c r="E196" s="4">
        <v>6150.2771014271966</v>
      </c>
      <c r="F196" s="3">
        <v>1940</v>
      </c>
      <c r="G196" s="3">
        <v>2134</v>
      </c>
      <c r="H196" s="5">
        <v>0.4</v>
      </c>
      <c r="I196" s="5">
        <v>0.3</v>
      </c>
    </row>
    <row r="197" spans="1:9">
      <c r="A197" s="3">
        <v>20000195</v>
      </c>
      <c r="B197" s="3" t="s">
        <v>16</v>
      </c>
      <c r="C197" s="3" t="s">
        <v>9</v>
      </c>
      <c r="D197" s="4">
        <v>10455.47107242623</v>
      </c>
      <c r="E197" s="4">
        <v>12546.565286911475</v>
      </c>
      <c r="F197" s="3">
        <v>1950</v>
      </c>
      <c r="G197" s="3">
        <v>3900</v>
      </c>
      <c r="H197" s="5">
        <v>0.36</v>
      </c>
      <c r="I197" s="5">
        <v>0.3</v>
      </c>
    </row>
    <row r="198" spans="1:9">
      <c r="A198" s="3">
        <v>20000196</v>
      </c>
      <c r="B198" s="3" t="s">
        <v>17</v>
      </c>
      <c r="C198" s="3" t="s">
        <v>9</v>
      </c>
      <c r="D198" s="4">
        <v>11531.769565175993</v>
      </c>
      <c r="E198" s="4">
        <v>9225.4156521407949</v>
      </c>
      <c r="F198" s="3">
        <v>1960</v>
      </c>
      <c r="G198" s="3">
        <v>2156</v>
      </c>
      <c r="H198" s="5">
        <v>0.39</v>
      </c>
      <c r="I198" s="5">
        <v>0.3</v>
      </c>
    </row>
    <row r="199" spans="1:9">
      <c r="A199" s="3">
        <v>20000197</v>
      </c>
      <c r="B199" s="3" t="s">
        <v>15</v>
      </c>
      <c r="C199" s="3" t="s">
        <v>9</v>
      </c>
      <c r="D199" s="4">
        <v>20592.445652099988</v>
      </c>
      <c r="E199" s="4">
        <v>24710.934782519984</v>
      </c>
      <c r="F199" s="3">
        <v>1970</v>
      </c>
      <c r="G199" s="3">
        <v>3940</v>
      </c>
      <c r="H199" s="5">
        <v>0.442</v>
      </c>
      <c r="I199" s="5">
        <v>0.3</v>
      </c>
    </row>
    <row r="200" spans="1:9">
      <c r="A200" s="3">
        <v>20000198</v>
      </c>
      <c r="B200" s="3" t="s">
        <v>21</v>
      </c>
      <c r="C200" s="3" t="s">
        <v>10</v>
      </c>
      <c r="D200" s="4">
        <v>19356.898912973986</v>
      </c>
      <c r="E200" s="4">
        <v>15485.519130379189</v>
      </c>
      <c r="F200" s="3">
        <v>1980</v>
      </c>
      <c r="G200" s="3">
        <v>2178</v>
      </c>
      <c r="H200" s="5">
        <v>0.46600000000000003</v>
      </c>
      <c r="I200" s="5">
        <v>0.3</v>
      </c>
    </row>
    <row r="201" spans="1:9">
      <c r="A201" s="3">
        <v>20000199</v>
      </c>
      <c r="B201" s="3" t="s">
        <v>26</v>
      </c>
      <c r="C201" s="3" t="s">
        <v>10</v>
      </c>
      <c r="D201" s="4">
        <v>8236.9782608399964</v>
      </c>
      <c r="E201" s="4">
        <v>9884.3739130079957</v>
      </c>
      <c r="F201" s="3">
        <v>1990</v>
      </c>
      <c r="G201" s="3">
        <v>3980</v>
      </c>
      <c r="H201" s="5">
        <v>0.49</v>
      </c>
      <c r="I201" s="5">
        <v>0.3</v>
      </c>
    </row>
    <row r="202" spans="1:9">
      <c r="A202" s="3">
        <v>20000200</v>
      </c>
      <c r="B202" s="3" t="s">
        <v>27</v>
      </c>
      <c r="C202" s="3" t="s">
        <v>10</v>
      </c>
      <c r="D202" s="4">
        <v>7962.4123188119947</v>
      </c>
      <c r="E202" s="4">
        <v>6369.929855049596</v>
      </c>
      <c r="F202" s="3">
        <v>2000</v>
      </c>
      <c r="G202" s="3">
        <v>2200</v>
      </c>
      <c r="H202" s="5">
        <v>0.51400000000000001</v>
      </c>
      <c r="I202" s="5">
        <v>0.3</v>
      </c>
    </row>
    <row r="203" spans="1:9">
      <c r="A203" s="3">
        <v>20000201</v>
      </c>
      <c r="B203" s="3" t="s">
        <v>21</v>
      </c>
      <c r="C203" s="3" t="s">
        <v>10</v>
      </c>
      <c r="D203" s="4">
        <v>8648.8271738819949</v>
      </c>
      <c r="E203" s="4">
        <v>10378.592608658393</v>
      </c>
      <c r="F203" s="3">
        <v>2010</v>
      </c>
      <c r="G203" s="3">
        <v>4020</v>
      </c>
      <c r="H203" s="5">
        <v>0.53800000000000003</v>
      </c>
      <c r="I203" s="5">
        <v>0.3</v>
      </c>
    </row>
    <row r="204" spans="1:9">
      <c r="A204" s="3">
        <v>20000202</v>
      </c>
      <c r="B204" s="3" t="s">
        <v>26</v>
      </c>
      <c r="C204" s="3" t="s">
        <v>10</v>
      </c>
      <c r="D204" s="4">
        <v>16473.956521679993</v>
      </c>
      <c r="E204" s="4">
        <v>13179.165217343994</v>
      </c>
      <c r="F204" s="3">
        <v>2020</v>
      </c>
      <c r="G204" s="3">
        <v>2222</v>
      </c>
      <c r="H204" s="5">
        <v>0.2</v>
      </c>
      <c r="I204" s="5">
        <v>0.3</v>
      </c>
    </row>
    <row r="205" spans="1:9">
      <c r="A205" s="3">
        <v>20000203</v>
      </c>
      <c r="B205" s="3" t="s">
        <v>27</v>
      </c>
      <c r="C205" s="3" t="s">
        <v>10</v>
      </c>
      <c r="D205" s="4">
        <v>22404.58086948478</v>
      </c>
      <c r="E205" s="4">
        <v>26885.497043381736</v>
      </c>
      <c r="F205" s="3">
        <v>2030</v>
      </c>
      <c r="G205" s="3">
        <v>4060</v>
      </c>
      <c r="H205" s="5">
        <v>0.5</v>
      </c>
      <c r="I205" s="5">
        <v>0.3</v>
      </c>
    </row>
    <row r="206" spans="1:9">
      <c r="A206" s="3">
        <v>20000204</v>
      </c>
      <c r="B206" s="3" t="s">
        <v>21</v>
      </c>
      <c r="C206" s="3" t="s">
        <v>10</v>
      </c>
      <c r="D206" s="4">
        <v>24710.934782519984</v>
      </c>
      <c r="E206" s="4">
        <v>19768.747826015988</v>
      </c>
      <c r="F206" s="3">
        <v>2040</v>
      </c>
      <c r="G206" s="3">
        <v>2244</v>
      </c>
      <c r="H206" s="5">
        <v>0.4</v>
      </c>
      <c r="I206" s="5">
        <v>0.3</v>
      </c>
    </row>
    <row r="207" spans="1:9">
      <c r="A207" s="3">
        <v>20000205</v>
      </c>
      <c r="B207" s="3" t="s">
        <v>26</v>
      </c>
      <c r="C207" s="3" t="s">
        <v>10</v>
      </c>
      <c r="D207" s="4">
        <v>23228.278695568784</v>
      </c>
      <c r="E207" s="4">
        <v>27873.934434682542</v>
      </c>
      <c r="F207" s="3">
        <v>2050</v>
      </c>
      <c r="G207" s="3">
        <v>4100</v>
      </c>
      <c r="H207" s="5">
        <v>0.36</v>
      </c>
      <c r="I207" s="5">
        <v>0.3</v>
      </c>
    </row>
    <row r="208" spans="1:9">
      <c r="A208" s="3">
        <v>20000206</v>
      </c>
      <c r="B208" s="3" t="s">
        <v>27</v>
      </c>
      <c r="C208" s="3" t="s">
        <v>10</v>
      </c>
      <c r="D208" s="4">
        <v>9884.3739130079921</v>
      </c>
      <c r="E208" s="4">
        <v>7907.4991304063942</v>
      </c>
      <c r="F208" s="3">
        <v>2060</v>
      </c>
      <c r="G208" s="3">
        <v>2266</v>
      </c>
      <c r="H208" s="5">
        <v>0.39</v>
      </c>
      <c r="I208" s="5">
        <v>0.3</v>
      </c>
    </row>
    <row r="209" spans="1:9">
      <c r="A209" s="3">
        <v>20000207</v>
      </c>
      <c r="B209" s="3" t="s">
        <v>21</v>
      </c>
      <c r="C209" s="3" t="s">
        <v>10</v>
      </c>
      <c r="D209" s="4">
        <v>9609.8079709799949</v>
      </c>
      <c r="E209" s="4">
        <v>11531.769565175993</v>
      </c>
      <c r="F209" s="3">
        <v>2070</v>
      </c>
      <c r="G209" s="3">
        <v>4140</v>
      </c>
      <c r="H209" s="5">
        <v>0.442</v>
      </c>
      <c r="I209" s="5">
        <v>0.3</v>
      </c>
    </row>
    <row r="210" spans="1:9">
      <c r="A210" s="3">
        <v>20000208</v>
      </c>
      <c r="B210" s="3" t="s">
        <v>26</v>
      </c>
      <c r="C210" s="3" t="s">
        <v>10</v>
      </c>
      <c r="D210" s="4">
        <v>13069.338840532793</v>
      </c>
      <c r="E210" s="4">
        <v>10455.471072426235</v>
      </c>
      <c r="F210" s="3">
        <v>2080</v>
      </c>
      <c r="G210" s="3">
        <v>2288</v>
      </c>
      <c r="H210" s="5">
        <v>0.46600000000000003</v>
      </c>
      <c r="I210" s="5">
        <v>0.3</v>
      </c>
    </row>
    <row r="211" spans="1:9">
      <c r="A211" s="3">
        <v>20000209</v>
      </c>
      <c r="B211" s="3" t="s">
        <v>27</v>
      </c>
      <c r="C211" s="3" t="s">
        <v>10</v>
      </c>
      <c r="D211" s="4">
        <v>14414.71195646999</v>
      </c>
      <c r="E211" s="4">
        <v>17297.654347763986</v>
      </c>
      <c r="F211" s="3">
        <v>2090</v>
      </c>
      <c r="G211" s="3">
        <v>4180</v>
      </c>
      <c r="H211" s="5">
        <v>0.49</v>
      </c>
      <c r="I211" s="5">
        <v>0.3</v>
      </c>
    </row>
    <row r="212" spans="1:9">
      <c r="A212" s="3">
        <v>20000210</v>
      </c>
      <c r="B212" s="3" t="s">
        <v>21</v>
      </c>
      <c r="C212" s="3" t="s">
        <v>10</v>
      </c>
      <c r="D212" s="4">
        <v>13549.82923908179</v>
      </c>
      <c r="E212" s="4">
        <v>10839.863391265433</v>
      </c>
      <c r="F212" s="3">
        <v>2100</v>
      </c>
      <c r="G212" s="3">
        <v>2310</v>
      </c>
      <c r="H212" s="5">
        <v>0.51400000000000001</v>
      </c>
      <c r="I212" s="5">
        <v>0.3</v>
      </c>
    </row>
    <row r="213" spans="1:9">
      <c r="A213" s="3">
        <v>20000211</v>
      </c>
      <c r="B213" s="3" t="s">
        <v>26</v>
      </c>
      <c r="C213" s="3" t="s">
        <v>10</v>
      </c>
      <c r="D213" s="4">
        <v>5765.8847825879966</v>
      </c>
      <c r="E213" s="4">
        <v>6919.0617391055957</v>
      </c>
      <c r="F213" s="3">
        <v>2110</v>
      </c>
      <c r="G213" s="3">
        <v>4220</v>
      </c>
      <c r="H213" s="5">
        <v>0.53800000000000003</v>
      </c>
      <c r="I213" s="5">
        <v>0.3</v>
      </c>
    </row>
    <row r="214" spans="1:9">
      <c r="A214" s="3">
        <v>20000212</v>
      </c>
      <c r="B214" s="3" t="s">
        <v>27</v>
      </c>
      <c r="C214" s="3" t="s">
        <v>10</v>
      </c>
      <c r="D214" s="4">
        <v>5573.6886231683966</v>
      </c>
      <c r="E214" s="4">
        <v>4458.9508985347175</v>
      </c>
      <c r="F214" s="3">
        <v>2120</v>
      </c>
      <c r="G214" s="3">
        <v>2332</v>
      </c>
      <c r="H214" s="5">
        <v>0.2</v>
      </c>
      <c r="I214" s="5">
        <v>0.3</v>
      </c>
    </row>
    <row r="215" spans="1:9">
      <c r="A215" s="3">
        <v>20000213</v>
      </c>
      <c r="B215" s="3" t="s">
        <v>21</v>
      </c>
      <c r="C215" s="3" t="s">
        <v>10</v>
      </c>
      <c r="D215" s="4">
        <v>6054.1790217173948</v>
      </c>
      <c r="E215" s="4">
        <v>7265.0148260608739</v>
      </c>
      <c r="F215" s="3">
        <v>2130</v>
      </c>
      <c r="G215" s="3">
        <v>4260</v>
      </c>
      <c r="H215" s="5">
        <v>0.2</v>
      </c>
      <c r="I215" s="5">
        <v>0.3</v>
      </c>
    </row>
    <row r="216" spans="1:9">
      <c r="A216" s="3">
        <v>20000214</v>
      </c>
      <c r="B216" s="3" t="s">
        <v>26</v>
      </c>
      <c r="C216" s="3" t="s">
        <v>10</v>
      </c>
      <c r="D216" s="4">
        <v>11531.769565175993</v>
      </c>
      <c r="E216" s="4">
        <v>9225.4156521407949</v>
      </c>
      <c r="F216" s="3">
        <v>2140</v>
      </c>
      <c r="G216" s="3">
        <v>2354</v>
      </c>
      <c r="H216" s="5">
        <v>0.5</v>
      </c>
      <c r="I216" s="5">
        <v>0.3</v>
      </c>
    </row>
    <row r="217" spans="1:9">
      <c r="A217" s="3">
        <v>20000215</v>
      </c>
      <c r="B217" s="3" t="s">
        <v>5</v>
      </c>
      <c r="C217" s="3" t="s">
        <v>11</v>
      </c>
      <c r="D217" s="4">
        <v>15683.206608639344</v>
      </c>
      <c r="E217" s="4">
        <v>18819.847930367214</v>
      </c>
      <c r="F217" s="3">
        <v>2150</v>
      </c>
      <c r="G217" s="3">
        <v>4300</v>
      </c>
      <c r="H217" s="5">
        <v>0.4</v>
      </c>
      <c r="I217" s="5">
        <v>0.3</v>
      </c>
    </row>
    <row r="218" spans="1:9">
      <c r="A218" s="3">
        <v>20000216</v>
      </c>
      <c r="B218" s="3" t="s">
        <v>6</v>
      </c>
      <c r="C218" s="3" t="s">
        <v>12</v>
      </c>
      <c r="D218" s="4">
        <v>17297.65434776399</v>
      </c>
      <c r="E218" s="4">
        <v>13838.123478211193</v>
      </c>
      <c r="F218" s="3">
        <v>2160</v>
      </c>
      <c r="G218" s="3">
        <v>2376</v>
      </c>
      <c r="H218" s="5">
        <v>0.36</v>
      </c>
      <c r="I218" s="5">
        <v>0.3</v>
      </c>
    </row>
    <row r="219" spans="1:9">
      <c r="A219" s="3">
        <v>20000217</v>
      </c>
      <c r="B219" s="3" t="s">
        <v>7</v>
      </c>
      <c r="C219" s="3" t="s">
        <v>13</v>
      </c>
      <c r="D219" s="4">
        <v>30888.668478149983</v>
      </c>
      <c r="E219" s="4">
        <v>37066.402173779978</v>
      </c>
      <c r="F219" s="3">
        <v>2170</v>
      </c>
      <c r="G219" s="3">
        <v>4340</v>
      </c>
      <c r="H219" s="5">
        <v>0.39</v>
      </c>
      <c r="I219" s="5">
        <v>0.3</v>
      </c>
    </row>
    <row r="220" spans="1:9">
      <c r="A220" s="3">
        <v>20000218</v>
      </c>
      <c r="B220" s="3" t="s">
        <v>5</v>
      </c>
      <c r="C220" s="3" t="s">
        <v>11</v>
      </c>
      <c r="D220" s="4">
        <v>29035.348369460979</v>
      </c>
      <c r="E220" s="4">
        <v>23228.278695568784</v>
      </c>
      <c r="F220" s="3">
        <v>2180</v>
      </c>
      <c r="G220" s="3">
        <v>2398</v>
      </c>
      <c r="H220" s="5">
        <v>0.442</v>
      </c>
      <c r="I220" s="5">
        <v>0.3</v>
      </c>
    </row>
    <row r="221" spans="1:9">
      <c r="A221" s="3">
        <v>20000219</v>
      </c>
      <c r="B221" s="3" t="s">
        <v>6</v>
      </c>
      <c r="C221" s="3" t="s">
        <v>12</v>
      </c>
      <c r="D221" s="4">
        <v>12355.467391259994</v>
      </c>
      <c r="E221" s="4">
        <v>14826.560869511992</v>
      </c>
      <c r="F221" s="3">
        <v>2190</v>
      </c>
      <c r="G221" s="3">
        <v>4380</v>
      </c>
      <c r="H221" s="5">
        <v>0.46600000000000003</v>
      </c>
      <c r="I221" s="5">
        <v>0.3</v>
      </c>
    </row>
    <row r="222" spans="1:9">
      <c r="A222" s="3">
        <v>20000220</v>
      </c>
      <c r="B222" s="3" t="s">
        <v>7</v>
      </c>
      <c r="C222" s="3" t="s">
        <v>13</v>
      </c>
      <c r="D222" s="4">
        <v>11943.618478217992</v>
      </c>
      <c r="E222" s="4">
        <v>9554.8947825743944</v>
      </c>
      <c r="F222" s="3">
        <v>2200</v>
      </c>
      <c r="G222" s="3">
        <v>2420</v>
      </c>
      <c r="H222" s="5">
        <v>0.49</v>
      </c>
      <c r="I222" s="5">
        <v>0.3</v>
      </c>
    </row>
    <row r="223" spans="1:9">
      <c r="A223" s="3">
        <v>20000221</v>
      </c>
      <c r="B223" s="3" t="s">
        <v>5</v>
      </c>
      <c r="C223" s="3" t="s">
        <v>11</v>
      </c>
      <c r="D223" s="4">
        <v>12973.240760822991</v>
      </c>
      <c r="E223" s="4">
        <v>15567.88891298759</v>
      </c>
      <c r="F223" s="3">
        <v>2210</v>
      </c>
      <c r="G223" s="3">
        <v>4420</v>
      </c>
      <c r="H223" s="5">
        <v>0.51400000000000001</v>
      </c>
      <c r="I223" s="5">
        <v>0.3</v>
      </c>
    </row>
    <row r="224" spans="1:9">
      <c r="A224" s="3">
        <v>20000222</v>
      </c>
      <c r="B224" s="3" t="s">
        <v>6</v>
      </c>
      <c r="C224" s="3" t="s">
        <v>12</v>
      </c>
      <c r="D224" s="4">
        <v>24710.934782519987</v>
      </c>
      <c r="E224" s="4">
        <v>19768.747826015991</v>
      </c>
      <c r="F224" s="3">
        <v>2220</v>
      </c>
      <c r="G224" s="3">
        <v>2442</v>
      </c>
      <c r="H224" s="5">
        <v>0.53800000000000003</v>
      </c>
      <c r="I224" s="5">
        <v>0.3</v>
      </c>
    </row>
    <row r="225" spans="1:9">
      <c r="A225" s="3">
        <v>20000223</v>
      </c>
      <c r="B225" s="3" t="s">
        <v>7</v>
      </c>
      <c r="C225" s="3" t="s">
        <v>13</v>
      </c>
      <c r="D225" s="4">
        <v>33606.87130422717</v>
      </c>
      <c r="E225" s="4">
        <v>40328.245565072604</v>
      </c>
      <c r="F225" s="3">
        <v>2230</v>
      </c>
      <c r="G225" s="3">
        <v>4460</v>
      </c>
      <c r="H225" s="5">
        <v>0.2</v>
      </c>
      <c r="I225" s="5">
        <v>0.3</v>
      </c>
    </row>
    <row r="226" spans="1:9">
      <c r="A226" s="3">
        <v>20000224</v>
      </c>
      <c r="B226" s="3" t="s">
        <v>5</v>
      </c>
      <c r="C226" s="3" t="s">
        <v>11</v>
      </c>
      <c r="D226" s="4">
        <v>37066.402173779978</v>
      </c>
      <c r="E226" s="4">
        <v>29653.121739023984</v>
      </c>
      <c r="F226" s="3">
        <v>2240</v>
      </c>
      <c r="G226" s="3">
        <v>2464</v>
      </c>
      <c r="H226" s="5">
        <v>0.5</v>
      </c>
      <c r="I226" s="5">
        <v>0.3</v>
      </c>
    </row>
    <row r="227" spans="1:9">
      <c r="A227" s="3">
        <v>20000225</v>
      </c>
      <c r="B227" s="3" t="s">
        <v>6</v>
      </c>
      <c r="C227" s="3" t="s">
        <v>12</v>
      </c>
      <c r="D227" s="4">
        <v>34842.418043353173</v>
      </c>
      <c r="E227" s="4">
        <v>41810.901652023807</v>
      </c>
      <c r="F227" s="3">
        <v>2250</v>
      </c>
      <c r="G227" s="3">
        <v>4500</v>
      </c>
      <c r="H227" s="5">
        <v>0.4</v>
      </c>
      <c r="I227" s="5">
        <v>0.3</v>
      </c>
    </row>
    <row r="228" spans="1:9">
      <c r="A228" s="3">
        <v>20000226</v>
      </c>
      <c r="B228" s="3" t="s">
        <v>7</v>
      </c>
      <c r="C228" s="3" t="s">
        <v>13</v>
      </c>
      <c r="D228" s="4">
        <v>14826.560869511988</v>
      </c>
      <c r="E228" s="4">
        <v>11861.248695609591</v>
      </c>
      <c r="F228" s="3">
        <v>2260</v>
      </c>
      <c r="G228" s="3">
        <v>2486</v>
      </c>
      <c r="H228" s="5">
        <v>0.36</v>
      </c>
      <c r="I228" s="5">
        <v>0.3</v>
      </c>
    </row>
    <row r="229" spans="1:9">
      <c r="A229" s="3">
        <v>20000227</v>
      </c>
      <c r="B229" s="3" t="s">
        <v>5</v>
      </c>
      <c r="C229" s="3" t="s">
        <v>11</v>
      </c>
      <c r="D229" s="4">
        <v>14414.711956469993</v>
      </c>
      <c r="E229" s="4">
        <v>17297.65434776399</v>
      </c>
      <c r="F229" s="3">
        <v>2270</v>
      </c>
      <c r="G229" s="3">
        <v>4540</v>
      </c>
      <c r="H229" s="5">
        <v>0.39</v>
      </c>
      <c r="I229" s="5">
        <v>0.3</v>
      </c>
    </row>
    <row r="230" spans="1:9">
      <c r="A230" s="3">
        <v>20000228</v>
      </c>
      <c r="B230" s="3" t="s">
        <v>6</v>
      </c>
      <c r="C230" s="3" t="s">
        <v>12</v>
      </c>
      <c r="D230" s="4">
        <v>19604.00826079919</v>
      </c>
      <c r="E230" s="4">
        <v>15683.206608639353</v>
      </c>
      <c r="F230" s="3">
        <v>2280</v>
      </c>
      <c r="G230" s="3">
        <v>2508</v>
      </c>
      <c r="H230" s="5">
        <v>0.442</v>
      </c>
      <c r="I230" s="5">
        <v>0.3</v>
      </c>
    </row>
    <row r="231" spans="1:9">
      <c r="A231" s="3">
        <v>20000229</v>
      </c>
      <c r="B231" s="3" t="s">
        <v>7</v>
      </c>
      <c r="C231" s="3" t="s">
        <v>13</v>
      </c>
      <c r="D231" s="4">
        <v>21622.067934704985</v>
      </c>
      <c r="E231" s="4">
        <v>25946.481521645979</v>
      </c>
      <c r="F231" s="3">
        <v>2290</v>
      </c>
      <c r="G231" s="3">
        <v>4580</v>
      </c>
      <c r="H231" s="5">
        <v>0.46600000000000003</v>
      </c>
      <c r="I231" s="5">
        <v>0.3</v>
      </c>
    </row>
    <row r="232" spans="1:9">
      <c r="A232" s="3">
        <v>20000230</v>
      </c>
      <c r="B232" s="3" t="s">
        <v>5</v>
      </c>
      <c r="C232" s="3" t="s">
        <v>11</v>
      </c>
      <c r="D232" s="4">
        <v>20324.743858622685</v>
      </c>
      <c r="E232" s="4">
        <v>16259.79508689815</v>
      </c>
      <c r="F232" s="3">
        <v>2300</v>
      </c>
      <c r="G232" s="3">
        <v>2530</v>
      </c>
      <c r="H232" s="5">
        <v>0.49</v>
      </c>
      <c r="I232" s="5">
        <v>0.3</v>
      </c>
    </row>
    <row r="233" spans="1:9">
      <c r="A233" s="3">
        <v>20000231</v>
      </c>
      <c r="B233" s="3" t="s">
        <v>6</v>
      </c>
      <c r="C233" s="3" t="s">
        <v>12</v>
      </c>
      <c r="D233" s="4">
        <v>8648.8271738819949</v>
      </c>
      <c r="E233" s="4">
        <v>10378.592608658393</v>
      </c>
      <c r="F233" s="3">
        <v>2310</v>
      </c>
      <c r="G233" s="3">
        <v>4620</v>
      </c>
      <c r="H233" s="5">
        <v>0.51400000000000001</v>
      </c>
      <c r="I233" s="5">
        <v>0.3</v>
      </c>
    </row>
    <row r="234" spans="1:9">
      <c r="A234" s="3">
        <v>20000232</v>
      </c>
      <c r="B234" s="3" t="s">
        <v>30</v>
      </c>
      <c r="C234" s="3" t="s">
        <v>34</v>
      </c>
      <c r="D234" s="4">
        <v>8360.5329347525949</v>
      </c>
      <c r="E234" s="4">
        <v>6688.4263478020766</v>
      </c>
      <c r="F234" s="3">
        <v>2320</v>
      </c>
      <c r="G234" s="3">
        <v>2552</v>
      </c>
      <c r="H234" s="5">
        <v>0.53800000000000003</v>
      </c>
      <c r="I234" s="5">
        <v>0.3</v>
      </c>
    </row>
    <row r="235" spans="1:9">
      <c r="A235" s="3">
        <v>20000233</v>
      </c>
      <c r="B235" s="3" t="s">
        <v>31</v>
      </c>
      <c r="C235" s="3" t="s">
        <v>34</v>
      </c>
      <c r="D235" s="4">
        <v>9081.2685325760922</v>
      </c>
      <c r="E235" s="4">
        <v>10897.52223909131</v>
      </c>
      <c r="F235" s="3">
        <v>2330</v>
      </c>
      <c r="G235" s="3">
        <v>4660</v>
      </c>
      <c r="H235" s="5">
        <v>0.2</v>
      </c>
      <c r="I235" s="5">
        <v>0.3</v>
      </c>
    </row>
    <row r="236" spans="1:9">
      <c r="A236" s="3">
        <v>20000234</v>
      </c>
      <c r="B236" s="3" t="s">
        <v>32</v>
      </c>
      <c r="C236" s="3" t="s">
        <v>34</v>
      </c>
      <c r="D236" s="4">
        <v>17297.65434776399</v>
      </c>
      <c r="E236" s="4">
        <v>13838.123478211193</v>
      </c>
      <c r="F236" s="3">
        <v>2340</v>
      </c>
      <c r="G236" s="3">
        <v>2574</v>
      </c>
      <c r="H236" s="5">
        <v>0.5</v>
      </c>
      <c r="I236" s="5">
        <v>0.3</v>
      </c>
    </row>
    <row r="237" spans="1:9">
      <c r="A237" s="3">
        <v>20000235</v>
      </c>
      <c r="B237" s="3" t="s">
        <v>33</v>
      </c>
      <c r="C237" s="3" t="s">
        <v>34</v>
      </c>
      <c r="D237" s="4">
        <v>23524.809912959015</v>
      </c>
      <c r="E237" s="4">
        <v>28229.771895550817</v>
      </c>
      <c r="F237" s="3">
        <v>2350</v>
      </c>
      <c r="G237" s="3">
        <v>4700</v>
      </c>
      <c r="H237" s="5">
        <v>0.4</v>
      </c>
      <c r="I237" s="5">
        <v>0.3</v>
      </c>
    </row>
    <row r="238" spans="1:9">
      <c r="A238" s="3">
        <v>20000236</v>
      </c>
      <c r="B238" s="3" t="s">
        <v>30</v>
      </c>
      <c r="C238" s="3" t="s">
        <v>34</v>
      </c>
      <c r="D238" s="4">
        <v>16144.47739124639</v>
      </c>
      <c r="E238" s="4">
        <v>12915.581912997113</v>
      </c>
      <c r="F238" s="3">
        <v>2360</v>
      </c>
      <c r="G238" s="3">
        <v>2596</v>
      </c>
      <c r="H238" s="5">
        <v>0.36</v>
      </c>
      <c r="I238" s="5">
        <v>0.3</v>
      </c>
    </row>
    <row r="239" spans="1:9">
      <c r="A239" s="3">
        <v>20000237</v>
      </c>
      <c r="B239" s="3" t="s">
        <v>31</v>
      </c>
      <c r="C239" s="3" t="s">
        <v>34</v>
      </c>
      <c r="D239" s="4">
        <v>21956.489252095082</v>
      </c>
      <c r="E239" s="4">
        <v>26347.787102514096</v>
      </c>
      <c r="F239" s="3">
        <v>2370</v>
      </c>
      <c r="G239" s="3">
        <v>4740</v>
      </c>
      <c r="H239" s="5">
        <v>0.39</v>
      </c>
      <c r="I239" s="5">
        <v>0.3</v>
      </c>
    </row>
    <row r="240" spans="1:9">
      <c r="A240" s="3">
        <v>20000238</v>
      </c>
      <c r="B240" s="3" t="s">
        <v>32</v>
      </c>
      <c r="C240" s="3" t="s">
        <v>34</v>
      </c>
      <c r="D240" s="4">
        <v>24216.716086869583</v>
      </c>
      <c r="E240" s="4">
        <v>19373.372869495666</v>
      </c>
      <c r="F240" s="3">
        <v>2380</v>
      </c>
      <c r="G240" s="3">
        <v>2618</v>
      </c>
      <c r="H240" s="5">
        <v>0.442</v>
      </c>
      <c r="I240" s="5">
        <v>0.3</v>
      </c>
    </row>
    <row r="241" spans="1:9">
      <c r="A241" s="3">
        <v>20000239</v>
      </c>
      <c r="B241" s="3" t="s">
        <v>33</v>
      </c>
      <c r="C241" s="3" t="s">
        <v>34</v>
      </c>
      <c r="D241" s="4">
        <v>43244.135869409976</v>
      </c>
      <c r="E241" s="4">
        <v>51892.963043291973</v>
      </c>
      <c r="F241" s="3">
        <v>2390</v>
      </c>
      <c r="G241" s="3">
        <v>4780</v>
      </c>
      <c r="H241" s="5">
        <v>0.46600000000000003</v>
      </c>
      <c r="I241" s="5">
        <v>0.3</v>
      </c>
    </row>
    <row r="242" spans="1:9">
      <c r="A242" s="3">
        <v>20000240</v>
      </c>
      <c r="B242" s="3" t="s">
        <v>30</v>
      </c>
      <c r="C242" s="3" t="s">
        <v>34</v>
      </c>
      <c r="D242" s="4">
        <v>40649.487717245371</v>
      </c>
      <c r="E242" s="4">
        <v>32519.590173796299</v>
      </c>
      <c r="F242" s="3">
        <v>2400</v>
      </c>
      <c r="G242" s="3">
        <v>2640</v>
      </c>
      <c r="H242" s="5">
        <v>0.49</v>
      </c>
      <c r="I242" s="5">
        <v>0.3</v>
      </c>
    </row>
    <row r="243" spans="1:9">
      <c r="A243" s="3">
        <v>20000241</v>
      </c>
      <c r="B243" s="3" t="s">
        <v>31</v>
      </c>
      <c r="C243" s="3" t="s">
        <v>34</v>
      </c>
      <c r="D243" s="4">
        <v>17297.65434776399</v>
      </c>
      <c r="E243" s="4">
        <v>20757.185217316786</v>
      </c>
      <c r="F243" s="3">
        <v>2410</v>
      </c>
      <c r="G243" s="3">
        <v>4820</v>
      </c>
      <c r="H243" s="5">
        <v>0.51400000000000001</v>
      </c>
      <c r="I243" s="5">
        <v>0.3</v>
      </c>
    </row>
    <row r="244" spans="1:9">
      <c r="A244" s="3">
        <v>20000242</v>
      </c>
      <c r="B244" s="3" t="s">
        <v>32</v>
      </c>
      <c r="C244" s="3" t="s">
        <v>34</v>
      </c>
      <c r="D244" s="4">
        <v>16721.065869505186</v>
      </c>
      <c r="E244" s="4">
        <v>13376.85269560415</v>
      </c>
      <c r="F244" s="3">
        <v>2420</v>
      </c>
      <c r="G244" s="3">
        <v>2662</v>
      </c>
      <c r="H244" s="5">
        <v>0.53800000000000003</v>
      </c>
      <c r="I244" s="5">
        <v>0.3</v>
      </c>
    </row>
    <row r="245" spans="1:9">
      <c r="A245" s="3">
        <v>20000243</v>
      </c>
      <c r="B245" s="3" t="s">
        <v>33</v>
      </c>
      <c r="C245" s="3" t="s">
        <v>34</v>
      </c>
      <c r="D245" s="4">
        <v>18162.537065152188</v>
      </c>
      <c r="E245" s="4">
        <v>21795.044478182626</v>
      </c>
      <c r="F245" s="3">
        <v>2430</v>
      </c>
      <c r="G245" s="3">
        <v>4860</v>
      </c>
      <c r="H245" s="5">
        <v>0.2</v>
      </c>
      <c r="I245" s="5">
        <v>0.3</v>
      </c>
    </row>
    <row r="246" spans="1:9">
      <c r="A246" s="3">
        <v>20000244</v>
      </c>
      <c r="B246" s="3" t="s">
        <v>30</v>
      </c>
      <c r="C246" s="3" t="s">
        <v>34</v>
      </c>
      <c r="D246" s="4">
        <v>34595.30869552798</v>
      </c>
      <c r="E246" s="4">
        <v>27676.246956422387</v>
      </c>
      <c r="F246" s="3">
        <v>2440</v>
      </c>
      <c r="G246" s="3">
        <v>2684</v>
      </c>
      <c r="H246" s="5">
        <v>0.2</v>
      </c>
      <c r="I246" s="5">
        <v>0.3</v>
      </c>
    </row>
    <row r="247" spans="1:9">
      <c r="A247" s="3">
        <v>20000245</v>
      </c>
      <c r="B247" s="3" t="s">
        <v>31</v>
      </c>
      <c r="C247" s="3" t="s">
        <v>34</v>
      </c>
      <c r="D247" s="4">
        <v>47049.619825918038</v>
      </c>
      <c r="E247" s="4">
        <v>56459.543791101642</v>
      </c>
      <c r="F247" s="3">
        <v>2450</v>
      </c>
      <c r="G247" s="3">
        <v>4900</v>
      </c>
      <c r="H247" s="5">
        <v>0.5</v>
      </c>
      <c r="I247" s="5">
        <v>0.3</v>
      </c>
    </row>
    <row r="248" spans="1:9">
      <c r="A248" s="3">
        <v>20000246</v>
      </c>
      <c r="B248" s="3" t="s">
        <v>32</v>
      </c>
      <c r="C248" s="3" t="s">
        <v>34</v>
      </c>
      <c r="D248" s="4">
        <v>51892.963043291966</v>
      </c>
      <c r="E248" s="4">
        <v>41514.370434633573</v>
      </c>
      <c r="F248" s="3">
        <v>2460</v>
      </c>
      <c r="G248" s="3">
        <v>2706</v>
      </c>
      <c r="H248" s="5">
        <v>0.4</v>
      </c>
      <c r="I248" s="5">
        <v>0.3</v>
      </c>
    </row>
    <row r="249" spans="1:9">
      <c r="A249" s="3">
        <v>20000247</v>
      </c>
      <c r="B249" s="3" t="s">
        <v>33</v>
      </c>
      <c r="C249" s="3" t="s">
        <v>34</v>
      </c>
      <c r="D249" s="4">
        <v>48779.385260694442</v>
      </c>
      <c r="E249" s="4">
        <v>58535.262312833329</v>
      </c>
      <c r="F249" s="3">
        <v>2470</v>
      </c>
      <c r="G249" s="3">
        <v>4940</v>
      </c>
      <c r="H249" s="5">
        <v>0.36</v>
      </c>
      <c r="I249" s="5">
        <v>0.3</v>
      </c>
    </row>
    <row r="250" spans="1:9">
      <c r="A250" s="3">
        <v>20000248</v>
      </c>
      <c r="B250" s="3" t="s">
        <v>30</v>
      </c>
      <c r="C250" s="3" t="s">
        <v>34</v>
      </c>
      <c r="D250" s="4">
        <v>20757.185217316783</v>
      </c>
      <c r="E250" s="4">
        <v>16605.748173853426</v>
      </c>
      <c r="F250" s="3">
        <v>2480</v>
      </c>
      <c r="G250" s="3">
        <v>2728</v>
      </c>
      <c r="H250" s="5">
        <v>0.39</v>
      </c>
      <c r="I250" s="5">
        <v>0.3</v>
      </c>
    </row>
    <row r="251" spans="1:9">
      <c r="A251" s="3">
        <v>20000249</v>
      </c>
      <c r="B251" s="3" t="s">
        <v>31</v>
      </c>
      <c r="C251" s="3" t="s">
        <v>34</v>
      </c>
      <c r="D251" s="4">
        <v>20180.59673905799</v>
      </c>
      <c r="E251" s="4">
        <v>24216.716086869586</v>
      </c>
      <c r="F251" s="3">
        <v>2490</v>
      </c>
      <c r="G251" s="3">
        <v>4980</v>
      </c>
      <c r="H251" s="5">
        <v>0.442</v>
      </c>
      <c r="I251" s="5">
        <v>0.3</v>
      </c>
    </row>
    <row r="252" spans="1:9">
      <c r="A252" s="3">
        <v>20000250</v>
      </c>
      <c r="B252" s="3" t="s">
        <v>32</v>
      </c>
      <c r="C252" s="3" t="s">
        <v>34</v>
      </c>
      <c r="D252" s="4">
        <v>27445.611565118863</v>
      </c>
      <c r="E252" s="4">
        <v>21956.489252095093</v>
      </c>
      <c r="F252" s="3">
        <v>2500</v>
      </c>
      <c r="G252" s="3">
        <v>2750</v>
      </c>
      <c r="H252" s="5">
        <v>0.46600000000000003</v>
      </c>
      <c r="I252" s="5">
        <v>0.3</v>
      </c>
    </row>
    <row r="253" spans="1:9">
      <c r="A253" s="3">
        <v>20000251</v>
      </c>
      <c r="B253" s="3" t="s">
        <v>33</v>
      </c>
      <c r="C253" s="3" t="s">
        <v>34</v>
      </c>
      <c r="D253" s="4">
        <v>30270.895108586978</v>
      </c>
      <c r="E253" s="4">
        <v>36325.074130304369</v>
      </c>
      <c r="F253" s="3">
        <v>2510</v>
      </c>
      <c r="G253" s="3">
        <v>5020</v>
      </c>
      <c r="H253" s="5">
        <v>0.49</v>
      </c>
      <c r="I253" s="5">
        <v>0.3</v>
      </c>
    </row>
    <row r="254" spans="1:9">
      <c r="A254" s="3">
        <v>20000252</v>
      </c>
      <c r="B254" s="3" t="s">
        <v>30</v>
      </c>
      <c r="C254" s="3" t="s">
        <v>34</v>
      </c>
      <c r="D254" s="4">
        <v>28454.641402071757</v>
      </c>
      <c r="E254" s="4">
        <v>22763.713121657405</v>
      </c>
      <c r="F254" s="3">
        <v>2520</v>
      </c>
      <c r="G254" s="3">
        <v>2772</v>
      </c>
      <c r="H254" s="5">
        <v>0.51400000000000001</v>
      </c>
      <c r="I254" s="5">
        <v>0.3</v>
      </c>
    </row>
    <row r="255" spans="1:9">
      <c r="A255" s="3">
        <v>20000253</v>
      </c>
      <c r="B255" s="3" t="s">
        <v>31</v>
      </c>
      <c r="C255" s="3" t="s">
        <v>34</v>
      </c>
      <c r="D255" s="4">
        <v>12108.358043434791</v>
      </c>
      <c r="E255" s="4">
        <v>14530.02965212175</v>
      </c>
      <c r="F255" s="3">
        <v>2530</v>
      </c>
      <c r="G255" s="3">
        <v>5060</v>
      </c>
      <c r="H255" s="5">
        <v>0.53800000000000003</v>
      </c>
      <c r="I255" s="5">
        <v>0.3</v>
      </c>
    </row>
    <row r="256" spans="1:9">
      <c r="A256" s="3">
        <v>20000254</v>
      </c>
      <c r="B256" s="3" t="s">
        <v>32</v>
      </c>
      <c r="C256" s="3" t="s">
        <v>34</v>
      </c>
      <c r="D256" s="4">
        <v>11704.746108653631</v>
      </c>
      <c r="E256" s="4">
        <v>9363.7968869229062</v>
      </c>
      <c r="F256" s="3">
        <v>2540</v>
      </c>
      <c r="G256" s="3">
        <v>2794</v>
      </c>
      <c r="H256" s="5">
        <v>0.2</v>
      </c>
      <c r="I256" s="5">
        <v>0.3</v>
      </c>
    </row>
    <row r="257" spans="1:9">
      <c r="A257" s="3">
        <v>20000255</v>
      </c>
      <c r="B257" s="3" t="s">
        <v>33</v>
      </c>
      <c r="C257" s="3" t="s">
        <v>34</v>
      </c>
      <c r="D257" s="4">
        <v>12713.775945606529</v>
      </c>
      <c r="E257" s="4">
        <v>15256.531134727833</v>
      </c>
      <c r="F257" s="3">
        <v>2550</v>
      </c>
      <c r="G257" s="3">
        <v>5100</v>
      </c>
      <c r="H257" s="5">
        <v>0.5</v>
      </c>
      <c r="I257" s="5">
        <v>0.3</v>
      </c>
    </row>
    <row r="258" spans="1:9">
      <c r="A258" s="3">
        <v>20000256</v>
      </c>
      <c r="B258" s="3" t="s">
        <v>30</v>
      </c>
      <c r="C258" s="3" t="s">
        <v>34</v>
      </c>
      <c r="D258" s="4">
        <v>24216.716086869583</v>
      </c>
      <c r="E258" s="4">
        <v>19373.372869495666</v>
      </c>
      <c r="F258" s="3">
        <v>2560</v>
      </c>
      <c r="G258" s="3">
        <v>2816</v>
      </c>
      <c r="H258" s="5">
        <v>0.4</v>
      </c>
      <c r="I258" s="5">
        <v>0.3</v>
      </c>
    </row>
    <row r="259" spans="1:9">
      <c r="A259" s="3">
        <v>20000257</v>
      </c>
      <c r="B259" s="3" t="s">
        <v>31</v>
      </c>
      <c r="C259" s="3" t="s">
        <v>34</v>
      </c>
      <c r="D259" s="4">
        <v>32934.733878142622</v>
      </c>
      <c r="E259" s="4">
        <v>39521.680653771145</v>
      </c>
      <c r="F259" s="3">
        <v>2570</v>
      </c>
      <c r="G259" s="3">
        <v>5140</v>
      </c>
      <c r="H259" s="5">
        <v>0.36</v>
      </c>
      <c r="I259" s="5">
        <v>0.3</v>
      </c>
    </row>
    <row r="260" spans="1:9">
      <c r="A260" s="3">
        <v>20000258</v>
      </c>
      <c r="B260" s="3" t="s">
        <v>32</v>
      </c>
      <c r="C260" s="3" t="s">
        <v>34</v>
      </c>
      <c r="D260" s="4">
        <v>22602.268347744943</v>
      </c>
      <c r="E260" s="4">
        <v>18081.814678195955</v>
      </c>
      <c r="F260" s="3">
        <v>2580</v>
      </c>
      <c r="G260" s="3">
        <v>2838.0000000000005</v>
      </c>
      <c r="H260" s="5">
        <v>0.39</v>
      </c>
      <c r="I260" s="5">
        <v>0.3</v>
      </c>
    </row>
    <row r="261" spans="1:9">
      <c r="A261" s="3">
        <v>20000259</v>
      </c>
      <c r="B261" s="3" t="s">
        <v>33</v>
      </c>
      <c r="C261" s="3" t="s">
        <v>34</v>
      </c>
      <c r="D261" s="4">
        <v>30739.084952933114</v>
      </c>
      <c r="E261" s="4">
        <v>36886.901943519733</v>
      </c>
      <c r="F261" s="3">
        <v>2590</v>
      </c>
      <c r="G261" s="3">
        <v>5180</v>
      </c>
      <c r="H261" s="5">
        <v>0.442</v>
      </c>
      <c r="I261" s="5">
        <v>0.3</v>
      </c>
    </row>
    <row r="262" spans="1:9">
      <c r="A262" s="3">
        <v>20000260</v>
      </c>
      <c r="B262" s="3" t="s">
        <v>30</v>
      </c>
      <c r="C262" s="3" t="s">
        <v>34</v>
      </c>
      <c r="D262" s="4">
        <v>33903.402521617412</v>
      </c>
      <c r="E262" s="4">
        <v>27122.722017293931</v>
      </c>
      <c r="F262" s="3">
        <v>2600</v>
      </c>
      <c r="G262" s="3">
        <v>2860.0000000000005</v>
      </c>
      <c r="H262" s="5">
        <v>0.46600000000000003</v>
      </c>
      <c r="I262" s="5">
        <v>0.3</v>
      </c>
    </row>
    <row r="263" spans="1:9">
      <c r="A263" s="3">
        <v>20000261</v>
      </c>
      <c r="B263" s="3" t="s">
        <v>7</v>
      </c>
      <c r="C263" s="3" t="s">
        <v>13</v>
      </c>
      <c r="D263" s="4">
        <v>60541.790217173962</v>
      </c>
      <c r="E263" s="4">
        <v>72650.148260608752</v>
      </c>
      <c r="F263" s="3">
        <v>2610</v>
      </c>
      <c r="G263" s="3">
        <v>5220</v>
      </c>
      <c r="H263" s="5">
        <v>0.49</v>
      </c>
      <c r="I263" s="5">
        <v>0.3</v>
      </c>
    </row>
    <row r="264" spans="1:9">
      <c r="A264" s="3">
        <v>20000262</v>
      </c>
      <c r="B264" s="3" t="s">
        <v>35</v>
      </c>
      <c r="C264" s="3" t="s">
        <v>13</v>
      </c>
      <c r="D264" s="4">
        <v>56909.282804143513</v>
      </c>
      <c r="E264" s="4">
        <v>45527.426243314811</v>
      </c>
      <c r="F264" s="3">
        <v>2620</v>
      </c>
      <c r="G264" s="3">
        <v>2882.0000000000005</v>
      </c>
      <c r="H264" s="5">
        <v>0.51400000000000001</v>
      </c>
      <c r="I264" s="5">
        <v>0.3</v>
      </c>
    </row>
    <row r="265" spans="1:9">
      <c r="A265" s="3">
        <v>20000263</v>
      </c>
      <c r="B265" s="3" t="s">
        <v>36</v>
      </c>
      <c r="C265" s="3" t="s">
        <v>13</v>
      </c>
      <c r="D265" s="4">
        <v>24216.716086869583</v>
      </c>
      <c r="E265" s="4">
        <v>29060.059304243499</v>
      </c>
      <c r="F265" s="3">
        <v>2630</v>
      </c>
      <c r="G265" s="3">
        <v>5260</v>
      </c>
      <c r="H265" s="5">
        <v>0.53800000000000003</v>
      </c>
      <c r="I265" s="5">
        <v>0.3</v>
      </c>
    </row>
    <row r="266" spans="1:9">
      <c r="A266" s="3">
        <v>20000264</v>
      </c>
      <c r="B266" s="3" t="s">
        <v>7</v>
      </c>
      <c r="C266" s="3" t="s">
        <v>13</v>
      </c>
      <c r="D266" s="4">
        <v>23409.492217307259</v>
      </c>
      <c r="E266" s="4">
        <v>18727.593773845809</v>
      </c>
      <c r="F266" s="3">
        <v>2640</v>
      </c>
      <c r="G266" s="3">
        <v>2904.0000000000005</v>
      </c>
      <c r="H266" s="5">
        <v>0.2</v>
      </c>
      <c r="I266" s="5">
        <v>0.3</v>
      </c>
    </row>
    <row r="267" spans="1:9">
      <c r="A267" s="3">
        <v>20000265</v>
      </c>
      <c r="B267" s="3" t="s">
        <v>35</v>
      </c>
      <c r="C267" s="3" t="s">
        <v>13</v>
      </c>
      <c r="D267" s="4">
        <v>25427.551891213061</v>
      </c>
      <c r="E267" s="4">
        <v>30513.062269455673</v>
      </c>
      <c r="F267" s="3">
        <v>2650</v>
      </c>
      <c r="G267" s="3">
        <v>5300</v>
      </c>
      <c r="H267" s="5">
        <v>0.5</v>
      </c>
      <c r="I267" s="5">
        <v>0.3</v>
      </c>
    </row>
    <row r="268" spans="1:9">
      <c r="A268" s="3">
        <v>20000266</v>
      </c>
      <c r="B268" s="3" t="s">
        <v>36</v>
      </c>
      <c r="C268" s="3" t="s">
        <v>13</v>
      </c>
      <c r="D268" s="4">
        <v>48433.432173739166</v>
      </c>
      <c r="E268" s="4">
        <v>38746.745738991332</v>
      </c>
      <c r="F268" s="3">
        <v>2660</v>
      </c>
      <c r="G268" s="3">
        <v>2926.0000000000005</v>
      </c>
      <c r="H268" s="5">
        <v>0.4</v>
      </c>
      <c r="I268" s="5">
        <v>0.3</v>
      </c>
    </row>
    <row r="269" spans="1:9">
      <c r="A269" s="3">
        <v>20000267</v>
      </c>
      <c r="B269" s="3" t="s">
        <v>7</v>
      </c>
      <c r="C269" s="3" t="s">
        <v>13</v>
      </c>
      <c r="D269" s="4">
        <v>65869.467756285245</v>
      </c>
      <c r="E269" s="4">
        <v>79043.361307542291</v>
      </c>
      <c r="F269" s="3">
        <v>2670</v>
      </c>
      <c r="G269" s="3">
        <v>5340</v>
      </c>
      <c r="H269" s="5">
        <v>0.36</v>
      </c>
      <c r="I269" s="5">
        <v>0.3</v>
      </c>
    </row>
    <row r="270" spans="1:9">
      <c r="A270" s="3">
        <v>20000268</v>
      </c>
      <c r="B270" s="3" t="s">
        <v>35</v>
      </c>
      <c r="C270" s="3" t="s">
        <v>13</v>
      </c>
      <c r="D270" s="4">
        <v>72650.148260608752</v>
      </c>
      <c r="E270" s="4">
        <v>58120.118608487006</v>
      </c>
      <c r="F270" s="3">
        <v>2680</v>
      </c>
      <c r="G270" s="3">
        <v>2948.0000000000005</v>
      </c>
      <c r="H270" s="5">
        <v>0.39</v>
      </c>
      <c r="I270" s="5">
        <v>0.3</v>
      </c>
    </row>
    <row r="271" spans="1:9">
      <c r="A271" s="3">
        <v>20000269</v>
      </c>
      <c r="B271" s="3" t="s">
        <v>36</v>
      </c>
      <c r="C271" s="3" t="s">
        <v>13</v>
      </c>
      <c r="D271" s="4">
        <v>68291.139364972216</v>
      </c>
      <c r="E271" s="4">
        <v>81949.367237966653</v>
      </c>
      <c r="F271" s="3">
        <v>2690</v>
      </c>
      <c r="G271" s="3">
        <v>5380</v>
      </c>
      <c r="H271" s="5">
        <v>0.442</v>
      </c>
      <c r="I271" s="5">
        <v>0.3</v>
      </c>
    </row>
    <row r="272" spans="1:9">
      <c r="A272" s="3">
        <v>20000270</v>
      </c>
      <c r="B272" s="3" t="s">
        <v>7</v>
      </c>
      <c r="C272" s="3" t="s">
        <v>13</v>
      </c>
      <c r="D272" s="4">
        <v>29060.059304243492</v>
      </c>
      <c r="E272" s="4">
        <v>23248.047443394797</v>
      </c>
      <c r="F272" s="3">
        <v>2700</v>
      </c>
      <c r="G272" s="3">
        <v>2970.0000000000005</v>
      </c>
      <c r="H272" s="5">
        <v>0.46600000000000003</v>
      </c>
      <c r="I272" s="5">
        <v>0.3</v>
      </c>
    </row>
    <row r="273" spans="1:9">
      <c r="A273" s="3">
        <v>20000271</v>
      </c>
      <c r="B273" s="3" t="s">
        <v>35</v>
      </c>
      <c r="C273" s="3" t="s">
        <v>13</v>
      </c>
      <c r="D273" s="4">
        <v>28252.835434681183</v>
      </c>
      <c r="E273" s="4">
        <v>33903.40252161742</v>
      </c>
      <c r="F273" s="3">
        <v>2710</v>
      </c>
      <c r="G273" s="3">
        <v>5420</v>
      </c>
      <c r="H273" s="5">
        <v>0.49</v>
      </c>
      <c r="I273" s="5">
        <v>0.3</v>
      </c>
    </row>
    <row r="274" spans="1:9">
      <c r="A274" s="3">
        <v>20000272</v>
      </c>
      <c r="B274" s="3" t="s">
        <v>36</v>
      </c>
      <c r="C274" s="3" t="s">
        <v>13</v>
      </c>
      <c r="D274" s="4">
        <v>38423.856191166407</v>
      </c>
      <c r="E274" s="4">
        <v>30739.084952933128</v>
      </c>
      <c r="F274" s="3">
        <v>2720</v>
      </c>
      <c r="G274" s="3">
        <v>2992.0000000000005</v>
      </c>
      <c r="H274" s="5">
        <v>0.51400000000000001</v>
      </c>
      <c r="I274" s="5">
        <v>0.3</v>
      </c>
    </row>
    <row r="275" spans="1:9">
      <c r="A275" s="3">
        <v>20000273</v>
      </c>
      <c r="B275" s="3" t="s">
        <v>7</v>
      </c>
      <c r="C275" s="3" t="s">
        <v>13</v>
      </c>
      <c r="D275" s="4">
        <v>42379.253152021767</v>
      </c>
      <c r="E275" s="4">
        <v>50855.103782426122</v>
      </c>
      <c r="F275" s="3">
        <v>2730</v>
      </c>
      <c r="G275" s="3">
        <v>5460</v>
      </c>
      <c r="H275" s="5">
        <v>0.53800000000000003</v>
      </c>
      <c r="I275" s="5">
        <v>0.3</v>
      </c>
    </row>
    <row r="276" spans="1:9">
      <c r="A276" s="3">
        <v>20000274</v>
      </c>
      <c r="B276" s="3" t="s">
        <v>35</v>
      </c>
      <c r="C276" s="3" t="s">
        <v>13</v>
      </c>
      <c r="D276" s="4">
        <v>39836.497962900459</v>
      </c>
      <c r="E276" s="4">
        <v>31869.19837032037</v>
      </c>
      <c r="F276" s="3">
        <v>2740</v>
      </c>
      <c r="G276" s="3">
        <v>3014.0000000000005</v>
      </c>
      <c r="H276" s="5">
        <v>0.2</v>
      </c>
      <c r="I276" s="5">
        <v>0.3</v>
      </c>
    </row>
    <row r="277" spans="1:9">
      <c r="A277" s="3">
        <v>20000275</v>
      </c>
      <c r="B277" s="3" t="s">
        <v>36</v>
      </c>
      <c r="C277" s="3" t="s">
        <v>13</v>
      </c>
      <c r="D277" s="4">
        <v>16951.701260808706</v>
      </c>
      <c r="E277" s="4">
        <v>20342.041512970445</v>
      </c>
      <c r="F277" s="3">
        <v>2750</v>
      </c>
      <c r="G277" s="3">
        <v>5500</v>
      </c>
      <c r="H277" s="5">
        <v>0.2</v>
      </c>
      <c r="I277" s="5">
        <v>0.3</v>
      </c>
    </row>
    <row r="278" spans="1:9">
      <c r="A278" s="3">
        <v>20000276</v>
      </c>
      <c r="B278" s="3" t="s">
        <v>7</v>
      </c>
      <c r="C278" s="3" t="s">
        <v>13</v>
      </c>
      <c r="D278" s="4">
        <v>16386.644552115082</v>
      </c>
      <c r="E278" s="4">
        <v>13109.315641692066</v>
      </c>
      <c r="F278" s="3">
        <v>2760</v>
      </c>
      <c r="G278" s="3">
        <v>3036.0000000000005</v>
      </c>
      <c r="H278" s="5">
        <v>0.5</v>
      </c>
      <c r="I278" s="5">
        <v>0.3</v>
      </c>
    </row>
    <row r="279" spans="1:9">
      <c r="A279" s="3">
        <v>20000277</v>
      </c>
      <c r="B279" s="3" t="s">
        <v>35</v>
      </c>
      <c r="C279" s="3" t="s">
        <v>13</v>
      </c>
      <c r="D279" s="4">
        <v>17799.286323849137</v>
      </c>
      <c r="E279" s="4">
        <v>21359.143588618965</v>
      </c>
      <c r="F279" s="3">
        <v>2770</v>
      </c>
      <c r="G279" s="3">
        <v>5540</v>
      </c>
      <c r="H279" s="5">
        <v>0.4</v>
      </c>
      <c r="I279" s="5">
        <v>0.3</v>
      </c>
    </row>
    <row r="280" spans="1:9">
      <c r="A280" s="3">
        <v>20000278</v>
      </c>
      <c r="B280" s="3" t="s">
        <v>36</v>
      </c>
      <c r="C280" s="3" t="s">
        <v>13</v>
      </c>
      <c r="D280" s="4">
        <v>33903.402521617412</v>
      </c>
      <c r="E280" s="4">
        <v>27122.722017293931</v>
      </c>
      <c r="F280" s="3">
        <v>2780</v>
      </c>
      <c r="G280" s="3">
        <v>3058.0000000000005</v>
      </c>
      <c r="H280" s="5">
        <v>0.36</v>
      </c>
      <c r="I280" s="5">
        <v>0.3</v>
      </c>
    </row>
    <row r="281" spans="1:9">
      <c r="A281" s="3">
        <v>20000279</v>
      </c>
      <c r="B281" s="3" t="s">
        <v>7</v>
      </c>
      <c r="C281" s="3" t="s">
        <v>13</v>
      </c>
      <c r="D281" s="4">
        <v>46108.627429399668</v>
      </c>
      <c r="E281" s="4">
        <v>55330.352915279604</v>
      </c>
      <c r="F281" s="3">
        <v>2790</v>
      </c>
      <c r="G281" s="3">
        <v>5580</v>
      </c>
      <c r="H281" s="5">
        <v>0.39</v>
      </c>
      <c r="I281" s="5">
        <v>0.3</v>
      </c>
    </row>
    <row r="282" spans="1:9">
      <c r="A282" s="3">
        <v>20000280</v>
      </c>
      <c r="B282" s="3" t="s">
        <v>35</v>
      </c>
      <c r="C282" s="3" t="s">
        <v>13</v>
      </c>
      <c r="D282" s="4">
        <v>31643.175686842918</v>
      </c>
      <c r="E282" s="4">
        <v>25314.540549474335</v>
      </c>
      <c r="F282" s="3">
        <v>2800</v>
      </c>
      <c r="G282" s="3">
        <v>3080.0000000000005</v>
      </c>
      <c r="H282" s="5">
        <v>0.442</v>
      </c>
      <c r="I282" s="5">
        <v>0.3</v>
      </c>
    </row>
    <row r="283" spans="1:9">
      <c r="A283" s="3">
        <v>20000281</v>
      </c>
      <c r="B283" s="3" t="s">
        <v>36</v>
      </c>
      <c r="C283" s="3" t="s">
        <v>13</v>
      </c>
      <c r="D283" s="4">
        <v>43034.718934106357</v>
      </c>
      <c r="E283" s="4">
        <v>51641.662720927627</v>
      </c>
      <c r="F283" s="3">
        <v>2810</v>
      </c>
      <c r="G283" s="3">
        <v>5620</v>
      </c>
      <c r="H283" s="5">
        <v>0.46600000000000003</v>
      </c>
      <c r="I283" s="5">
        <v>0.3</v>
      </c>
    </row>
    <row r="284" spans="1:9">
      <c r="A284" s="3">
        <v>20000282</v>
      </c>
      <c r="B284" s="3" t="s">
        <v>8</v>
      </c>
      <c r="C284" s="3" t="s">
        <v>14</v>
      </c>
      <c r="D284" s="4">
        <v>47464.763530264376</v>
      </c>
      <c r="E284" s="4">
        <v>37971.810824211505</v>
      </c>
      <c r="F284" s="3">
        <v>2820</v>
      </c>
      <c r="G284" s="3">
        <v>3102.0000000000005</v>
      </c>
      <c r="H284" s="5">
        <v>0.49</v>
      </c>
      <c r="I284" s="5">
        <v>0.3</v>
      </c>
    </row>
    <row r="285" spans="1:9">
      <c r="A285" s="3">
        <v>20000283</v>
      </c>
      <c r="B285" s="3" t="s">
        <v>37</v>
      </c>
      <c r="C285" s="3" t="s">
        <v>14</v>
      </c>
      <c r="D285" s="4">
        <v>84758.506304043549</v>
      </c>
      <c r="E285" s="4">
        <v>101710.20756485226</v>
      </c>
      <c r="F285" s="3">
        <v>2830</v>
      </c>
      <c r="G285" s="3">
        <v>5660</v>
      </c>
      <c r="H285" s="5">
        <v>0.51400000000000001</v>
      </c>
      <c r="I285" s="5">
        <v>0.3</v>
      </c>
    </row>
    <row r="286" spans="1:9">
      <c r="A286" s="3">
        <v>20000284</v>
      </c>
      <c r="B286" s="3" t="s">
        <v>38</v>
      </c>
      <c r="C286" s="3" t="s">
        <v>14</v>
      </c>
      <c r="D286" s="4">
        <v>79672.995925800918</v>
      </c>
      <c r="E286" s="4">
        <v>63738.396740640739</v>
      </c>
      <c r="F286" s="3">
        <v>2840</v>
      </c>
      <c r="G286" s="3">
        <v>3124.0000000000005</v>
      </c>
      <c r="H286" s="5">
        <v>0.53800000000000003</v>
      </c>
      <c r="I286" s="5">
        <v>0.3</v>
      </c>
    </row>
    <row r="287" spans="1:9">
      <c r="A287" s="3">
        <v>20000285</v>
      </c>
      <c r="B287" s="3" t="s">
        <v>39</v>
      </c>
      <c r="C287" s="3" t="s">
        <v>14</v>
      </c>
      <c r="D287" s="4">
        <v>33903.402521617412</v>
      </c>
      <c r="E287" s="4">
        <v>40684.08302594089</v>
      </c>
      <c r="F287" s="3">
        <v>2850</v>
      </c>
      <c r="G287" s="3">
        <v>5700</v>
      </c>
      <c r="H287" s="5">
        <v>0.2</v>
      </c>
      <c r="I287" s="5">
        <v>0.3</v>
      </c>
    </row>
    <row r="288" spans="1:9">
      <c r="A288" s="3">
        <v>20000286</v>
      </c>
      <c r="B288" s="3" t="s">
        <v>8</v>
      </c>
      <c r="C288" s="3" t="s">
        <v>14</v>
      </c>
      <c r="D288" s="4">
        <v>32773.289104230164</v>
      </c>
      <c r="E288" s="4">
        <v>26218.631283384133</v>
      </c>
      <c r="F288" s="3">
        <v>2860</v>
      </c>
      <c r="G288" s="3">
        <v>3146.0000000000005</v>
      </c>
      <c r="H288" s="5">
        <v>0.5</v>
      </c>
      <c r="I288" s="5">
        <v>0.3</v>
      </c>
    </row>
    <row r="289" spans="1:9">
      <c r="A289" s="3">
        <v>20000287</v>
      </c>
      <c r="B289" s="3" t="s">
        <v>37</v>
      </c>
      <c r="C289" s="3" t="s">
        <v>14</v>
      </c>
      <c r="D289" s="4">
        <v>35598.572647698282</v>
      </c>
      <c r="E289" s="4">
        <v>42718.287177237937</v>
      </c>
      <c r="F289" s="3">
        <v>2870</v>
      </c>
      <c r="G289" s="3">
        <v>5740</v>
      </c>
      <c r="H289" s="5">
        <v>0.4</v>
      </c>
      <c r="I289" s="5">
        <v>0.3</v>
      </c>
    </row>
    <row r="290" spans="1:9">
      <c r="A290" s="3">
        <v>20000288</v>
      </c>
      <c r="B290" s="3" t="s">
        <v>38</v>
      </c>
      <c r="C290" s="3" t="s">
        <v>14</v>
      </c>
      <c r="D290" s="4">
        <v>53661.552102271096</v>
      </c>
      <c r="E290" s="4">
        <v>42929.241681816879</v>
      </c>
      <c r="F290" s="3">
        <v>2880</v>
      </c>
      <c r="G290" s="3">
        <v>3168.0000000000005</v>
      </c>
      <c r="H290" s="5">
        <v>0.36</v>
      </c>
      <c r="I290" s="5">
        <v>0.3</v>
      </c>
    </row>
    <row r="291" spans="1:9">
      <c r="A291" s="3">
        <v>20000289</v>
      </c>
      <c r="B291" s="3" t="s">
        <v>39</v>
      </c>
      <c r="C291" s="3" t="s">
        <v>14</v>
      </c>
      <c r="D291" s="4">
        <v>55350.789132910701</v>
      </c>
      <c r="E291" s="4">
        <v>66420.946959492838</v>
      </c>
      <c r="F291" s="3">
        <v>2890</v>
      </c>
      <c r="G291" s="3">
        <v>5780</v>
      </c>
      <c r="H291" s="5">
        <v>0.39</v>
      </c>
      <c r="I291" s="5">
        <v>0.3</v>
      </c>
    </row>
    <row r="292" spans="1:9">
      <c r="A292" s="3">
        <v>20000290</v>
      </c>
      <c r="B292" s="3" t="s">
        <v>8</v>
      </c>
      <c r="C292" s="3" t="s">
        <v>14</v>
      </c>
      <c r="D292" s="4">
        <v>57040.026163550297</v>
      </c>
      <c r="E292" s="4">
        <v>45632.020930840241</v>
      </c>
      <c r="F292" s="3">
        <v>2900</v>
      </c>
      <c r="G292" s="3">
        <v>3190.0000000000005</v>
      </c>
      <c r="H292" s="5">
        <v>0.442</v>
      </c>
      <c r="I292" s="5">
        <v>0.3</v>
      </c>
    </row>
    <row r="293" spans="1:9">
      <c r="A293" s="3">
        <v>20000291</v>
      </c>
      <c r="B293" s="3" t="s">
        <v>37</v>
      </c>
      <c r="C293" s="3" t="s">
        <v>14</v>
      </c>
      <c r="D293" s="4">
        <v>58729.263194189902</v>
      </c>
      <c r="E293" s="4">
        <v>70475.115833027885</v>
      </c>
      <c r="F293" s="3">
        <v>2910</v>
      </c>
      <c r="G293" s="3">
        <v>5820</v>
      </c>
      <c r="H293" s="5">
        <v>0.46600000000000003</v>
      </c>
      <c r="I293" s="5">
        <v>0.3</v>
      </c>
    </row>
    <row r="294" spans="1:9">
      <c r="A294" s="3">
        <v>20000292</v>
      </c>
      <c r="B294" s="3" t="s">
        <v>38</v>
      </c>
      <c r="C294" s="3" t="s">
        <v>14</v>
      </c>
      <c r="D294" s="4">
        <v>60418.500224829499</v>
      </c>
      <c r="E294" s="4">
        <v>48334.800179863603</v>
      </c>
      <c r="F294" s="3">
        <v>2920</v>
      </c>
      <c r="G294" s="3">
        <v>3212.0000000000005</v>
      </c>
      <c r="H294" s="5">
        <v>0.49</v>
      </c>
      <c r="I294" s="5">
        <v>0.3</v>
      </c>
    </row>
    <row r="295" spans="1:9">
      <c r="A295" s="3">
        <v>20000293</v>
      </c>
      <c r="B295" s="3" t="s">
        <v>39</v>
      </c>
      <c r="C295" s="3" t="s">
        <v>14</v>
      </c>
      <c r="D295" s="4">
        <v>62107.737255469103</v>
      </c>
      <c r="E295" s="4">
        <v>74529.284706562918</v>
      </c>
      <c r="F295" s="3">
        <v>2930</v>
      </c>
      <c r="G295" s="3">
        <v>5860</v>
      </c>
      <c r="H295" s="5">
        <v>0.51400000000000001</v>
      </c>
      <c r="I295" s="5">
        <v>0.3</v>
      </c>
    </row>
    <row r="296" spans="1:9">
      <c r="A296" s="3">
        <v>20000294</v>
      </c>
      <c r="B296" s="3" t="s">
        <v>8</v>
      </c>
      <c r="C296" s="3" t="s">
        <v>14</v>
      </c>
      <c r="D296" s="4">
        <v>63796.974286108598</v>
      </c>
      <c r="E296" s="4">
        <v>51037.579428886878</v>
      </c>
      <c r="F296" s="3">
        <v>2940</v>
      </c>
      <c r="G296" s="3">
        <v>3234.0000000000005</v>
      </c>
      <c r="H296" s="5">
        <v>0.53800000000000003</v>
      </c>
      <c r="I296" s="5">
        <v>0.3</v>
      </c>
    </row>
    <row r="297" spans="1:9">
      <c r="A297" s="3">
        <v>20000295</v>
      </c>
      <c r="B297" s="3" t="s">
        <v>37</v>
      </c>
      <c r="C297" s="3" t="s">
        <v>14</v>
      </c>
      <c r="D297" s="4">
        <v>65486.211316748202</v>
      </c>
      <c r="E297" s="4">
        <v>78583.453580097834</v>
      </c>
      <c r="F297" s="3">
        <v>2950</v>
      </c>
      <c r="G297" s="3">
        <v>5900</v>
      </c>
      <c r="H297" s="5">
        <v>0.2</v>
      </c>
      <c r="I297" s="5">
        <v>0.3</v>
      </c>
    </row>
    <row r="298" spans="1:9">
      <c r="A298" s="3">
        <v>20000296</v>
      </c>
      <c r="B298" s="3" t="s">
        <v>38</v>
      </c>
      <c r="C298" s="3" t="s">
        <v>14</v>
      </c>
      <c r="D298" s="4">
        <v>67175.448347387806</v>
      </c>
      <c r="E298" s="4">
        <v>53740.358677910248</v>
      </c>
      <c r="F298" s="3">
        <v>2960</v>
      </c>
      <c r="G298" s="3">
        <v>3256.0000000000005</v>
      </c>
      <c r="H298" s="5">
        <v>0.5</v>
      </c>
      <c r="I298" s="5">
        <v>0.3</v>
      </c>
    </row>
    <row r="299" spans="1:9">
      <c r="A299" s="3">
        <v>20000297</v>
      </c>
      <c r="B299" s="3" t="s">
        <v>39</v>
      </c>
      <c r="C299" s="3" t="s">
        <v>14</v>
      </c>
      <c r="D299" s="4">
        <v>68864.685378027396</v>
      </c>
      <c r="E299" s="4">
        <v>82637.622453632866</v>
      </c>
      <c r="F299" s="3">
        <v>2970</v>
      </c>
      <c r="G299" s="3">
        <v>5940</v>
      </c>
      <c r="H299" s="5">
        <v>0.4</v>
      </c>
      <c r="I299" s="5">
        <v>0.3</v>
      </c>
    </row>
    <row r="300" spans="1:9">
      <c r="A300" s="3">
        <v>20000298</v>
      </c>
      <c r="B300" s="3" t="s">
        <v>8</v>
      </c>
      <c r="C300" s="3" t="s">
        <v>14</v>
      </c>
      <c r="D300" s="4">
        <v>70553.922408667</v>
      </c>
      <c r="E300" s="4">
        <v>56443.137926933603</v>
      </c>
      <c r="F300" s="3">
        <v>2980</v>
      </c>
      <c r="G300" s="3">
        <v>3278.0000000000005</v>
      </c>
      <c r="H300" s="5">
        <v>0.36</v>
      </c>
      <c r="I300" s="5">
        <v>0.3</v>
      </c>
    </row>
    <row r="301" spans="1:9">
      <c r="A301" s="3">
        <v>20000299</v>
      </c>
      <c r="B301" s="3" t="s">
        <v>37</v>
      </c>
      <c r="C301" s="3" t="s">
        <v>14</v>
      </c>
      <c r="D301" s="4">
        <v>72243.159439306604</v>
      </c>
      <c r="E301" s="4">
        <v>86691.791327167928</v>
      </c>
      <c r="F301" s="3">
        <v>2990</v>
      </c>
      <c r="G301" s="3">
        <v>5980</v>
      </c>
      <c r="H301" s="5">
        <v>0.39</v>
      </c>
      <c r="I301" s="5">
        <v>0.3</v>
      </c>
    </row>
    <row r="302" spans="1:9">
      <c r="A302" s="3">
        <v>20000300</v>
      </c>
      <c r="B302" s="3" t="s">
        <v>38</v>
      </c>
      <c r="C302" s="3" t="s">
        <v>14</v>
      </c>
      <c r="D302" s="4">
        <v>73932.396469946194</v>
      </c>
      <c r="E302" s="4">
        <v>59145.917175956958</v>
      </c>
      <c r="F302" s="3">
        <v>3000</v>
      </c>
      <c r="G302" s="3">
        <v>3300.0000000000005</v>
      </c>
      <c r="H302" s="5">
        <v>0.442</v>
      </c>
      <c r="I302" s="5">
        <v>0.3</v>
      </c>
    </row>
    <row r="303" spans="1:9">
      <c r="A303" s="3">
        <v>20000301</v>
      </c>
      <c r="B303" s="3" t="s">
        <v>39</v>
      </c>
      <c r="C303" s="3" t="s">
        <v>14</v>
      </c>
      <c r="D303" s="4">
        <v>75621.633500585798</v>
      </c>
      <c r="E303" s="4">
        <v>90745.960200702961</v>
      </c>
      <c r="F303" s="3">
        <v>3010</v>
      </c>
      <c r="G303" s="3">
        <v>6020</v>
      </c>
      <c r="H303" s="5">
        <v>0.46600000000000003</v>
      </c>
      <c r="I303" s="5">
        <v>0.3</v>
      </c>
    </row>
    <row r="304" spans="1:9">
      <c r="A304" s="3">
        <v>20000302</v>
      </c>
      <c r="B304" s="3" t="s">
        <v>8</v>
      </c>
      <c r="C304" s="3" t="s">
        <v>14</v>
      </c>
      <c r="D304" s="4">
        <v>77310.870531225301</v>
      </c>
      <c r="E304" s="4">
        <v>61848.69642498024</v>
      </c>
      <c r="F304" s="3">
        <v>3020</v>
      </c>
      <c r="G304" s="3">
        <v>3322.0000000000005</v>
      </c>
      <c r="H304" s="5">
        <v>0.49</v>
      </c>
      <c r="I304" s="5">
        <v>0.3</v>
      </c>
    </row>
    <row r="305" spans="1:9">
      <c r="A305" s="3">
        <v>20000303</v>
      </c>
      <c r="B305" s="3" t="s">
        <v>37</v>
      </c>
      <c r="C305" s="3" t="s">
        <v>14</v>
      </c>
      <c r="D305" s="4">
        <v>79000.107561864905</v>
      </c>
      <c r="E305" s="4">
        <v>94800.129074237877</v>
      </c>
      <c r="F305" s="3">
        <v>3030</v>
      </c>
      <c r="G305" s="3">
        <v>6060</v>
      </c>
      <c r="H305" s="5">
        <v>0.51400000000000001</v>
      </c>
      <c r="I305" s="5">
        <v>0.3</v>
      </c>
    </row>
    <row r="306" spans="1:9">
      <c r="A306" s="3">
        <v>20000304</v>
      </c>
      <c r="B306" s="3" t="s">
        <v>38</v>
      </c>
      <c r="C306" s="3" t="s">
        <v>14</v>
      </c>
      <c r="D306" s="4">
        <v>80689.344592504494</v>
      </c>
      <c r="E306" s="4">
        <v>64551.475674003595</v>
      </c>
      <c r="F306" s="3">
        <v>3040</v>
      </c>
      <c r="G306" s="3">
        <v>3344.0000000000005</v>
      </c>
      <c r="H306" s="5">
        <v>0.53800000000000003</v>
      </c>
      <c r="I306" s="5">
        <v>0.3</v>
      </c>
    </row>
    <row r="307" spans="1:9">
      <c r="A307" s="3">
        <v>20000305</v>
      </c>
      <c r="B307" s="3" t="s">
        <v>39</v>
      </c>
      <c r="C307" s="3" t="s">
        <v>14</v>
      </c>
      <c r="D307" s="4">
        <v>82378.581623144099</v>
      </c>
      <c r="E307" s="4">
        <v>98854.29794777291</v>
      </c>
      <c r="F307" s="3">
        <v>3050</v>
      </c>
      <c r="G307" s="3">
        <v>6100</v>
      </c>
      <c r="H307" s="5">
        <v>0.49</v>
      </c>
      <c r="I307" s="5">
        <v>0.3</v>
      </c>
    </row>
    <row r="308" spans="1:9">
      <c r="A308" s="3">
        <v>20000306</v>
      </c>
      <c r="B308" s="3" t="s">
        <v>8</v>
      </c>
      <c r="C308" s="3" t="s">
        <v>14</v>
      </c>
      <c r="D308" s="4">
        <v>84067.818653783703</v>
      </c>
      <c r="E308" s="4">
        <v>67254.254923026965</v>
      </c>
      <c r="F308" s="3">
        <v>3060</v>
      </c>
      <c r="G308" s="3">
        <v>3366.0000000000005</v>
      </c>
      <c r="H308" s="5">
        <v>0.51400000000000001</v>
      </c>
      <c r="I308" s="5">
        <v>0.3</v>
      </c>
    </row>
    <row r="309" spans="1:9">
      <c r="A309" s="3">
        <v>20000307</v>
      </c>
      <c r="B309" s="3" t="s">
        <v>37</v>
      </c>
      <c r="C309" s="3" t="s">
        <v>14</v>
      </c>
      <c r="D309" s="4">
        <v>85757.055684423307</v>
      </c>
      <c r="E309" s="4">
        <v>102908.46682130797</v>
      </c>
      <c r="F309" s="3">
        <v>3070</v>
      </c>
      <c r="G309" s="3">
        <v>6140</v>
      </c>
      <c r="H309" s="5">
        <v>0.49</v>
      </c>
      <c r="I309" s="5">
        <v>0.3</v>
      </c>
    </row>
    <row r="310" spans="1:9">
      <c r="A310" s="3">
        <v>20000308</v>
      </c>
      <c r="B310" s="3" t="s">
        <v>38</v>
      </c>
      <c r="C310" s="3" t="s">
        <v>14</v>
      </c>
      <c r="D310" s="4">
        <v>87446.292715062897</v>
      </c>
      <c r="E310" s="4">
        <v>69957.03417205032</v>
      </c>
      <c r="F310" s="3">
        <v>3080</v>
      </c>
      <c r="G310" s="3">
        <v>3388.0000000000005</v>
      </c>
      <c r="H310" s="5">
        <v>0.51400000000000001</v>
      </c>
      <c r="I310" s="5">
        <v>0.3</v>
      </c>
    </row>
    <row r="313" spans="1:9">
      <c r="D313" s="12">
        <f>SUM(D3:D310)</f>
        <v>12514167.388443997</v>
      </c>
      <c r="E313" s="12">
        <f t="shared" ref="E313:G313" si="0">SUM(E3:E310)</f>
        <v>12503151.063890724</v>
      </c>
      <c r="F313" s="12">
        <f t="shared" si="0"/>
        <v>475860</v>
      </c>
      <c r="G313" s="12">
        <f t="shared" si="0"/>
        <v>736890</v>
      </c>
    </row>
    <row r="314" spans="1:9">
      <c r="D314" t="e">
        <f>D313=#REF!</f>
        <v>#REF!</v>
      </c>
      <c r="E314" t="e">
        <f>E313=#REF!</f>
        <v>#REF!</v>
      </c>
    </row>
  </sheetData>
  <autoFilter ref="A2:G310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C1" sqref="C1:C1048576"/>
    </sheetView>
  </sheetViews>
  <sheetFormatPr defaultRowHeight="12.75"/>
  <cols>
    <col min="1" max="1" width="17" bestFit="1" customWidth="1"/>
  </cols>
  <sheetData>
    <row r="1" spans="1:1">
      <c r="A1" s="3" t="s">
        <v>9</v>
      </c>
    </row>
    <row r="2" spans="1:1">
      <c r="A2" s="3" t="s">
        <v>10</v>
      </c>
    </row>
    <row r="3" spans="1:1">
      <c r="A3" s="3" t="s">
        <v>11</v>
      </c>
    </row>
    <row r="4" spans="1:1">
      <c r="A4" s="3" t="s">
        <v>12</v>
      </c>
    </row>
    <row r="5" spans="1:1">
      <c r="A5" s="3" t="s">
        <v>13</v>
      </c>
    </row>
    <row r="6" spans="1:1">
      <c r="A6" s="3" t="s">
        <v>14</v>
      </c>
    </row>
    <row r="7" spans="1:1">
      <c r="A7" s="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БАЗА</vt:lpstr>
      <vt:lpstr>Лист1</vt:lpstr>
      <vt:lpstr>Регионы</vt:lpstr>
    </vt:vector>
  </TitlesOfParts>
  <Company>BRK-UA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ikoshevaya</dc:creator>
  <cp:lastModifiedBy>anna</cp:lastModifiedBy>
  <dcterms:created xsi:type="dcterms:W3CDTF">2012-08-17T12:32:45Z</dcterms:created>
  <dcterms:modified xsi:type="dcterms:W3CDTF">2012-08-18T12:26:58Z</dcterms:modified>
</cp:coreProperties>
</file>