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90" windowWidth="19035" windowHeight="115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Лист1!$A$3:$N$159</definedName>
  </definedNames>
  <calcPr calcId="125725"/>
</workbook>
</file>

<file path=xl/calcChain.xml><?xml version="1.0" encoding="utf-8"?>
<calcChain xmlns="http://schemas.openxmlformats.org/spreadsheetml/2006/main">
  <c r="M83" i="1"/>
  <c r="C1"/>
  <c r="M5" s="1"/>
  <c r="M4" l="1"/>
  <c r="M8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O5" s="1"/>
  <c r="N39"/>
  <c r="N38"/>
  <c r="N37"/>
  <c r="N36"/>
  <c r="N35"/>
  <c r="N34"/>
  <c r="N33"/>
  <c r="N32"/>
  <c r="N31"/>
  <c r="N4"/>
  <c r="M143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O83" s="1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M159"/>
  <c r="O159" s="1"/>
  <c r="M158"/>
  <c r="O158" s="1"/>
  <c r="M157"/>
  <c r="O157" s="1"/>
  <c r="M156"/>
  <c r="O156" s="1"/>
  <c r="M155"/>
  <c r="O155" s="1"/>
  <c r="M154"/>
  <c r="O154" s="1"/>
  <c r="M153"/>
  <c r="O153" s="1"/>
  <c r="M152"/>
  <c r="O152" s="1"/>
  <c r="M151"/>
  <c r="O151" s="1"/>
  <c r="M150"/>
  <c r="O150" s="1"/>
  <c r="M149"/>
  <c r="O149" s="1"/>
  <c r="M148"/>
  <c r="O148" s="1"/>
  <c r="M147"/>
  <c r="O147" s="1"/>
  <c r="M146"/>
  <c r="O146" s="1"/>
  <c r="M145"/>
  <c r="O145" s="1"/>
  <c r="M144"/>
  <c r="O144" s="1"/>
  <c r="M142"/>
  <c r="O142" s="1"/>
  <c r="M141"/>
  <c r="O141" s="1"/>
  <c r="M140"/>
  <c r="O140" s="1"/>
  <c r="M139"/>
  <c r="O139" s="1"/>
  <c r="M138"/>
  <c r="O138" s="1"/>
  <c r="M137"/>
  <c r="O137" s="1"/>
  <c r="M136"/>
  <c r="O136" s="1"/>
  <c r="M135"/>
  <c r="O135" s="1"/>
  <c r="M134"/>
  <c r="O134" s="1"/>
  <c r="M133"/>
  <c r="O133" s="1"/>
  <c r="M132"/>
  <c r="O132" s="1"/>
  <c r="M131"/>
  <c r="O131" s="1"/>
  <c r="M130"/>
  <c r="O130" s="1"/>
  <c r="M129"/>
  <c r="O129" s="1"/>
  <c r="M128"/>
  <c r="O128" s="1"/>
  <c r="M127"/>
  <c r="O127" s="1"/>
  <c r="M126"/>
  <c r="O126" s="1"/>
  <c r="M125"/>
  <c r="O125" s="1"/>
  <c r="M124"/>
  <c r="O124" s="1"/>
  <c r="M123"/>
  <c r="O123" s="1"/>
  <c r="M122"/>
  <c r="O122" s="1"/>
  <c r="M121"/>
  <c r="O121" s="1"/>
  <c r="M120"/>
  <c r="O120" s="1"/>
  <c r="M119"/>
  <c r="O119" s="1"/>
  <c r="M118"/>
  <c r="O118" s="1"/>
  <c r="M117"/>
  <c r="O117" s="1"/>
  <c r="M116"/>
  <c r="O116" s="1"/>
  <c r="M115"/>
  <c r="O115" s="1"/>
  <c r="M114"/>
  <c r="O114" s="1"/>
  <c r="M113"/>
  <c r="O113" s="1"/>
  <c r="M112"/>
  <c r="O112" s="1"/>
  <c r="M111"/>
  <c r="O111" s="1"/>
  <c r="M110"/>
  <c r="O110" s="1"/>
  <c r="M109"/>
  <c r="O109" s="1"/>
  <c r="M108"/>
  <c r="O108" s="1"/>
  <c r="M107"/>
  <c r="O107" s="1"/>
  <c r="M106"/>
  <c r="O106" s="1"/>
  <c r="M105"/>
  <c r="O105" s="1"/>
  <c r="M104"/>
  <c r="O104" s="1"/>
  <c r="M103"/>
  <c r="O103" s="1"/>
  <c r="M102"/>
  <c r="O102" s="1"/>
  <c r="M101"/>
  <c r="O101" s="1"/>
  <c r="M100"/>
  <c r="O100" s="1"/>
  <c r="M99"/>
  <c r="O99" s="1"/>
  <c r="M98"/>
  <c r="O98" s="1"/>
  <c r="M97"/>
  <c r="O97" s="1"/>
  <c r="M96"/>
  <c r="O96" s="1"/>
  <c r="M95"/>
  <c r="O95" s="1"/>
  <c r="M94"/>
  <c r="O94" s="1"/>
  <c r="M93"/>
  <c r="O93" s="1"/>
  <c r="M92"/>
  <c r="O92" s="1"/>
  <c r="M91"/>
  <c r="O91" s="1"/>
  <c r="M90"/>
  <c r="O90" s="1"/>
  <c r="M89"/>
  <c r="O89" s="1"/>
  <c r="M88"/>
  <c r="O88" s="1"/>
  <c r="M87"/>
  <c r="O87" s="1"/>
  <c r="M86"/>
  <c r="O86" s="1"/>
  <c r="M85"/>
  <c r="O85" s="1"/>
  <c r="M84"/>
  <c r="O84" s="1"/>
  <c r="M82"/>
  <c r="O82" s="1"/>
  <c r="M81"/>
  <c r="O81" s="1"/>
  <c r="M80"/>
  <c r="O80" s="1"/>
  <c r="M79"/>
  <c r="O79" s="1"/>
  <c r="M78"/>
  <c r="O78" s="1"/>
  <c r="M77"/>
  <c r="O77" s="1"/>
  <c r="M76"/>
  <c r="O76" s="1"/>
  <c r="M75"/>
  <c r="O75" s="1"/>
  <c r="M74"/>
  <c r="O74" s="1"/>
  <c r="M73"/>
  <c r="O73" s="1"/>
  <c r="M72"/>
  <c r="O72" s="1"/>
  <c r="M71"/>
  <c r="O71" s="1"/>
  <c r="M70"/>
  <c r="O70" s="1"/>
  <c r="M69"/>
  <c r="O69" s="1"/>
  <c r="M68"/>
  <c r="O68" s="1"/>
  <c r="M67"/>
  <c r="O67" s="1"/>
  <c r="M66"/>
  <c r="O66" s="1"/>
  <c r="M65"/>
  <c r="O65" s="1"/>
  <c r="M64"/>
  <c r="O64" s="1"/>
  <c r="M63"/>
  <c r="O63" s="1"/>
  <c r="M62"/>
  <c r="O62" s="1"/>
  <c r="M61"/>
  <c r="O61" s="1"/>
  <c r="M60"/>
  <c r="O60" s="1"/>
  <c r="M59"/>
  <c r="O59" s="1"/>
  <c r="M58"/>
  <c r="O58" s="1"/>
  <c r="M57"/>
  <c r="O57" s="1"/>
  <c r="M56"/>
  <c r="O56" s="1"/>
  <c r="M55"/>
  <c r="O55" s="1"/>
  <c r="M54"/>
  <c r="O54" s="1"/>
  <c r="M53"/>
  <c r="O53" s="1"/>
  <c r="M52"/>
  <c r="O52" s="1"/>
  <c r="M51"/>
  <c r="O51" s="1"/>
  <c r="M50"/>
  <c r="O50" s="1"/>
  <c r="M49"/>
  <c r="O49" s="1"/>
  <c r="M48"/>
  <c r="O48" s="1"/>
  <c r="M47"/>
  <c r="O47" s="1"/>
  <c r="M46"/>
  <c r="O46" s="1"/>
  <c r="M45"/>
  <c r="O45" s="1"/>
  <c r="M44"/>
  <c r="O44" s="1"/>
  <c r="M43"/>
  <c r="O43" s="1"/>
  <c r="M42"/>
  <c r="O42" s="1"/>
  <c r="M41"/>
  <c r="O41" s="1"/>
  <c r="M40"/>
  <c r="O40" s="1"/>
  <c r="M39"/>
  <c r="O39" s="1"/>
  <c r="M38"/>
  <c r="O38" s="1"/>
  <c r="M37"/>
  <c r="O37" s="1"/>
  <c r="M36"/>
  <c r="O36" s="1"/>
  <c r="M35"/>
  <c r="O35" s="1"/>
  <c r="M34"/>
  <c r="O34" s="1"/>
  <c r="M33"/>
  <c r="O33" s="1"/>
  <c r="M32"/>
  <c r="O32" s="1"/>
  <c r="M31"/>
  <c r="O31" s="1"/>
  <c r="M30"/>
  <c r="O30" s="1"/>
  <c r="M29"/>
  <c r="O29" s="1"/>
  <c r="M28"/>
  <c r="O28" s="1"/>
  <c r="M27"/>
  <c r="O27" s="1"/>
  <c r="M26"/>
  <c r="O26" s="1"/>
  <c r="M25"/>
  <c r="O25" s="1"/>
  <c r="M24"/>
  <c r="O24" s="1"/>
  <c r="M23"/>
  <c r="O23" s="1"/>
  <c r="M22"/>
  <c r="O22" s="1"/>
  <c r="M21"/>
  <c r="O21" s="1"/>
  <c r="M20"/>
  <c r="O20" s="1"/>
  <c r="M19"/>
  <c r="O19" s="1"/>
  <c r="M18"/>
  <c r="O18" s="1"/>
  <c r="M17"/>
  <c r="O17" s="1"/>
  <c r="M16"/>
  <c r="O16" s="1"/>
  <c r="M15"/>
  <c r="O15" s="1"/>
  <c r="M14"/>
  <c r="O14" s="1"/>
  <c r="M13"/>
  <c r="O13" s="1"/>
  <c r="M12"/>
  <c r="O12" s="1"/>
  <c r="M11"/>
  <c r="O11" s="1"/>
  <c r="M10"/>
  <c r="O10" s="1"/>
  <c r="M9"/>
  <c r="O9" s="1"/>
  <c r="M7"/>
  <c r="O7" s="1"/>
  <c r="M6"/>
  <c r="O6" s="1"/>
  <c r="O143" l="1"/>
  <c r="O8"/>
  <c r="O4"/>
</calcChain>
</file>

<file path=xl/sharedStrings.xml><?xml version="1.0" encoding="utf-8"?>
<sst xmlns="http://schemas.openxmlformats.org/spreadsheetml/2006/main" count="7" uniqueCount="7">
  <si>
    <t>Обед</t>
  </si>
  <si>
    <t>Время для работ в день</t>
  </si>
  <si>
    <t>Рабочий день</t>
  </si>
  <si>
    <t>E1-
(ЕСЛИ
(G4&lt;G1;0;
(ЕСЛИ
(G1&lt;G4&lt;G2;G4-G1;
(
ЕСЛИ
(
G2&lt;G4&lt;H2;G2-G1;
(
ЕСЛИ
(H2&lt;G4&lt;H1;G2-G1-G4+H2;
(ЕСЛИ(G4&gt;H1;E1))
)
)
)
)
)
)
)
)</t>
  </si>
  <si>
    <t>Верно для случая когда ОТКРЫТО и ЗАКРЫТО имеют одно и тоже число и в пределах рабочего времени</t>
  </si>
  <si>
    <t>НАЧАЛО</t>
  </si>
  <si>
    <t>КОНЕЦ</t>
  </si>
</sst>
</file>

<file path=xl/styles.xml><?xml version="1.0" encoding="utf-8"?>
<styleSheet xmlns="http://schemas.openxmlformats.org/spreadsheetml/2006/main">
  <numFmts count="6">
    <numFmt numFmtId="164" formatCode="[h]:mm:ss;@"/>
    <numFmt numFmtId="165" formatCode="h:mm;@"/>
    <numFmt numFmtId="166" formatCode="[$-F400]h:mm:ss\ AM/PM"/>
    <numFmt numFmtId="167" formatCode="h:mm:ss;@"/>
    <numFmt numFmtId="168" formatCode="[hh]:mm:ss"/>
    <numFmt numFmtId="169" formatCode="ddd\ dd/mm/yyyy\ h:mm:ss"/>
  </numFmts>
  <fonts count="3">
    <font>
      <sz val="11"/>
      <color theme="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5" fontId="0" fillId="0" borderId="0" xfId="0" applyNumberFormat="1"/>
    <xf numFmtId="49" fontId="0" fillId="0" borderId="0" xfId="0" applyNumberFormat="1" applyAlignment="1"/>
    <xf numFmtId="166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67" fontId="0" fillId="0" borderId="0" xfId="0" applyNumberFormat="1"/>
    <xf numFmtId="0" fontId="1" fillId="0" borderId="0" xfId="0" applyFont="1" applyFill="1" applyAlignment="1">
      <alignment vertical="center" wrapText="1"/>
    </xf>
    <xf numFmtId="2" fontId="0" fillId="0" borderId="0" xfId="0" applyNumberFormat="1"/>
    <xf numFmtId="166" fontId="0" fillId="4" borderId="3" xfId="0" applyNumberFormat="1" applyFill="1" applyBorder="1"/>
    <xf numFmtId="2" fontId="0" fillId="4" borderId="2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166" fontId="0" fillId="2" borderId="4" xfId="0" applyNumberFormat="1" applyFill="1" applyBorder="1"/>
    <xf numFmtId="166" fontId="0" fillId="4" borderId="4" xfId="0" applyNumberFormat="1" applyFill="1" applyBorder="1"/>
    <xf numFmtId="166" fontId="0" fillId="3" borderId="3" xfId="0" applyNumberFormat="1" applyFill="1" applyBorder="1"/>
    <xf numFmtId="166" fontId="0" fillId="3" borderId="4" xfId="0" applyNumberFormat="1" applyFill="1" applyBorder="1"/>
    <xf numFmtId="168" fontId="0" fillId="5" borderId="0" xfId="0" applyNumberFormat="1" applyFill="1" applyBorder="1"/>
    <xf numFmtId="164" fontId="0" fillId="2" borderId="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2" fillId="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164" fontId="0" fillId="2" borderId="0" xfId="0" applyNumberFormat="1" applyFill="1"/>
    <xf numFmtId="169" fontId="0" fillId="0" borderId="0" xfId="0" applyNumberFormat="1"/>
    <xf numFmtId="169" fontId="0" fillId="2" borderId="0" xfId="0" applyNumberFormat="1" applyFill="1"/>
    <xf numFmtId="169" fontId="0" fillId="4" borderId="0" xfId="0" applyNumberFormat="1" applyFill="1"/>
    <xf numFmtId="164" fontId="0" fillId="4" borderId="0" xfId="0" applyNumberFormat="1" applyFill="1"/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5"/>
  <sheetViews>
    <sheetView tabSelected="1" zoomScale="85" zoomScaleNormal="85" workbookViewId="0">
      <selection activeCell="L4" sqref="L4"/>
    </sheetView>
  </sheetViews>
  <sheetFormatPr defaultRowHeight="15"/>
  <cols>
    <col min="1" max="1" width="15.7109375" style="1" bestFit="1" customWidth="1"/>
    <col min="2" max="2" width="11.5703125" style="1" bestFit="1" customWidth="1"/>
    <col min="3" max="3" width="15.28515625" style="1" bestFit="1" customWidth="1"/>
    <col min="4" max="4" width="20.85546875" style="1" bestFit="1" customWidth="1"/>
    <col min="5" max="5" width="20.85546875" style="2" bestFit="1" customWidth="1"/>
    <col min="6" max="6" width="15.28515625" bestFit="1" customWidth="1"/>
    <col min="7" max="8" width="9.140625" bestFit="1" customWidth="1"/>
    <col min="9" max="9" width="8.85546875" customWidth="1"/>
    <col min="10" max="10" width="13.140625" bestFit="1" customWidth="1"/>
    <col min="11" max="11" width="12.85546875" customWidth="1"/>
    <col min="13" max="13" width="17.85546875" customWidth="1"/>
    <col min="14" max="14" width="15" bestFit="1" customWidth="1"/>
    <col min="15" max="15" width="14.28515625" bestFit="1" customWidth="1"/>
  </cols>
  <sheetData>
    <row r="1" spans="1:16" ht="15.75" customHeight="1" thickBot="1">
      <c r="A1" s="18" t="s">
        <v>1</v>
      </c>
      <c r="B1" s="19"/>
      <c r="C1" s="13">
        <f>F1-E1-F2+E2</f>
        <v>0.33333333333333331</v>
      </c>
      <c r="D1" s="11" t="s">
        <v>2</v>
      </c>
      <c r="E1" s="10">
        <v>0.35416666666666669</v>
      </c>
      <c r="F1" s="14">
        <v>0.72916666666666663</v>
      </c>
      <c r="K1" s="20" t="s">
        <v>4</v>
      </c>
      <c r="L1" s="20"/>
      <c r="M1" s="20"/>
      <c r="N1" s="20"/>
      <c r="O1" s="20"/>
      <c r="P1" s="20"/>
    </row>
    <row r="2" spans="1:16" ht="15.75" thickBot="1">
      <c r="C2" s="9"/>
      <c r="D2" s="12" t="s">
        <v>0</v>
      </c>
      <c r="E2" s="15">
        <v>0.5</v>
      </c>
      <c r="F2" s="16">
        <v>0.54166666666666663</v>
      </c>
      <c r="K2" s="20"/>
      <c r="L2" s="20"/>
      <c r="M2" s="20"/>
      <c r="N2" s="20"/>
      <c r="O2" s="20"/>
      <c r="P2" s="20"/>
    </row>
    <row r="3" spans="1:16" ht="60.75" customHeight="1" thickBot="1">
      <c r="A3"/>
      <c r="B3"/>
      <c r="C3"/>
      <c r="D3" s="6" t="s">
        <v>5</v>
      </c>
      <c r="E3" s="6" t="s">
        <v>6</v>
      </c>
    </row>
    <row r="4" spans="1:16" ht="15" customHeight="1">
      <c r="A4"/>
      <c r="B4"/>
      <c r="C4"/>
      <c r="D4" s="24">
        <v>41110.768530092595</v>
      </c>
      <c r="E4" s="24">
        <v>41120.315671296295</v>
      </c>
      <c r="L4" s="8"/>
      <c r="M4" s="17">
        <f t="shared" ref="M4:M35" si="0">(WEEKDAY(D4,2)&lt;6)*($E$2-MAX(MIN(MOD(D4,1),$E$2),$E$1)+$F$1-MAX(MIN(MOD(D4,1),$F$1),$F$2))+(WEEKDAY(E4,2)&lt;6)*(MAX(MIN(MOD(E4,1),$E$2),$E$1)-$E$1+MAX(MIN(MOD(E4,1),$F$1),$F$2)-$F$2)+(NETWORKDAYS(WORKDAY(D4+1,-1),WORKDAY(E4-1,1))-2)*$C$1</f>
        <v>1.6666666666666665</v>
      </c>
      <c r="N4" s="1">
        <f t="shared" ref="N4:N35" si="1">(WEEKDAY(D4,2)&lt;6)*($E$2-MAX(MIN(MOD(D4,1),$E$2),$E$1)+$F$1-MAX(MIN(MOD(D4,1),$F$1),$F$2))+(WEEKDAY(E4,2)&lt;6)*(MAX(MIN(MOD(E4,1),$E$2),$E$1)-$E$1+MAX(MIN(MOD(E4,1),$F$1),$F$2)-$F$2)+(NETWORKDAYS(D4,E4)-2)*$C$1</f>
        <v>1.6666666666666665</v>
      </c>
      <c r="O4" t="b">
        <f>M4=N4</f>
        <v>1</v>
      </c>
    </row>
    <row r="5" spans="1:16">
      <c r="A5"/>
      <c r="B5"/>
      <c r="C5"/>
      <c r="D5" s="24">
        <v>41111.310196759259</v>
      </c>
      <c r="E5" s="24">
        <v>41120.315671296295</v>
      </c>
      <c r="M5" s="17">
        <f t="shared" si="0"/>
        <v>1.6666666666666665</v>
      </c>
      <c r="N5" s="22">
        <f t="shared" si="1"/>
        <v>1.3333333333333333</v>
      </c>
      <c r="O5" t="b">
        <f t="shared" ref="O5:O68" si="2">M5=N5</f>
        <v>0</v>
      </c>
    </row>
    <row r="6" spans="1:16">
      <c r="A6"/>
      <c r="B6"/>
      <c r="C6"/>
      <c r="D6" s="24">
        <v>41111.435196759259</v>
      </c>
      <c r="E6" s="24">
        <v>41120.315671296295</v>
      </c>
      <c r="M6" s="17">
        <f t="shared" si="0"/>
        <v>1.6666666666666665</v>
      </c>
      <c r="N6" s="22">
        <f t="shared" si="1"/>
        <v>1.3333333333333333</v>
      </c>
      <c r="O6" t="b">
        <f t="shared" si="2"/>
        <v>0</v>
      </c>
    </row>
    <row r="7" spans="1:16">
      <c r="A7"/>
      <c r="B7"/>
      <c r="C7"/>
      <c r="D7" s="24">
        <v>41111.768530092595</v>
      </c>
      <c r="E7" s="24">
        <v>41120.315671296295</v>
      </c>
      <c r="M7" s="17">
        <f t="shared" si="0"/>
        <v>1.6666666666666665</v>
      </c>
      <c r="N7" s="22">
        <f t="shared" si="1"/>
        <v>1.3333333333333333</v>
      </c>
      <c r="O7" t="b">
        <f t="shared" si="2"/>
        <v>0</v>
      </c>
    </row>
    <row r="8" spans="1:16">
      <c r="A8"/>
      <c r="B8"/>
      <c r="C8"/>
      <c r="D8" s="24">
        <v>41112.310196759259</v>
      </c>
      <c r="E8" s="24">
        <v>41120.315671296295</v>
      </c>
      <c r="M8" s="17">
        <f t="shared" si="0"/>
        <v>1.6666666666666665</v>
      </c>
      <c r="N8" s="22">
        <f t="shared" si="1"/>
        <v>1.3333333333333333</v>
      </c>
      <c r="O8" t="b">
        <f t="shared" si="2"/>
        <v>0</v>
      </c>
    </row>
    <row r="9" spans="1:16">
      <c r="A9"/>
      <c r="B9"/>
      <c r="C9"/>
      <c r="D9" s="24">
        <v>41112.435196759259</v>
      </c>
      <c r="E9" s="24">
        <v>41120.315671296295</v>
      </c>
      <c r="L9" s="4"/>
      <c r="M9" s="17">
        <f t="shared" si="0"/>
        <v>1.6666666666666665</v>
      </c>
      <c r="N9" s="22">
        <f t="shared" si="1"/>
        <v>1.3333333333333333</v>
      </c>
      <c r="O9" t="b">
        <f t="shared" si="2"/>
        <v>0</v>
      </c>
    </row>
    <row r="10" spans="1:16">
      <c r="A10"/>
      <c r="B10"/>
      <c r="C10"/>
      <c r="D10" s="24">
        <v>41112.768530092595</v>
      </c>
      <c r="E10" s="24">
        <v>41120.315671296295</v>
      </c>
      <c r="L10" s="7"/>
      <c r="M10" s="17">
        <f t="shared" si="0"/>
        <v>1.6666666666666665</v>
      </c>
      <c r="N10" s="22">
        <f t="shared" si="1"/>
        <v>1.3333333333333333</v>
      </c>
      <c r="O10" t="b">
        <f t="shared" si="2"/>
        <v>0</v>
      </c>
    </row>
    <row r="11" spans="1:16">
      <c r="A11"/>
      <c r="B11"/>
      <c r="C11"/>
      <c r="D11" s="24">
        <v>41113.310196759259</v>
      </c>
      <c r="E11" s="24">
        <v>41120.315671296295</v>
      </c>
      <c r="M11" s="17">
        <f t="shared" si="0"/>
        <v>1.6666666666666665</v>
      </c>
      <c r="N11" s="1">
        <f t="shared" si="1"/>
        <v>1.6666666666666665</v>
      </c>
      <c r="O11" t="b">
        <f t="shared" si="2"/>
        <v>1</v>
      </c>
    </row>
    <row r="12" spans="1:16">
      <c r="A12"/>
      <c r="B12"/>
      <c r="C12"/>
      <c r="D12" s="25">
        <v>41110.768530092595</v>
      </c>
      <c r="E12" s="25">
        <v>41117.774004629631</v>
      </c>
      <c r="M12" s="17">
        <f t="shared" si="0"/>
        <v>1.6666666666666665</v>
      </c>
      <c r="N12" s="1">
        <f t="shared" si="1"/>
        <v>1.6666666666666665</v>
      </c>
      <c r="O12" t="b">
        <f t="shared" si="2"/>
        <v>1</v>
      </c>
    </row>
    <row r="13" spans="1:16">
      <c r="A13"/>
      <c r="B13"/>
      <c r="C13"/>
      <c r="D13" s="25">
        <v>41110.768530092595</v>
      </c>
      <c r="E13" s="25">
        <v>41118.315671296295</v>
      </c>
      <c r="M13" s="17">
        <f t="shared" si="0"/>
        <v>1.6666666666666665</v>
      </c>
      <c r="N13" s="26">
        <f t="shared" si="1"/>
        <v>1.3333333333333333</v>
      </c>
      <c r="O13" t="b">
        <f t="shared" si="2"/>
        <v>0</v>
      </c>
    </row>
    <row r="14" spans="1:16">
      <c r="A14"/>
      <c r="B14"/>
      <c r="C14"/>
      <c r="D14" s="25">
        <v>41110.768530092595</v>
      </c>
      <c r="E14" s="25">
        <v>41118.440671296295</v>
      </c>
      <c r="M14" s="17">
        <f t="shared" si="0"/>
        <v>1.6666666666666665</v>
      </c>
      <c r="N14" s="26">
        <f t="shared" si="1"/>
        <v>1.3333333333333333</v>
      </c>
      <c r="O14" t="b">
        <f t="shared" si="2"/>
        <v>0</v>
      </c>
    </row>
    <row r="15" spans="1:16">
      <c r="A15"/>
      <c r="B15"/>
      <c r="C15"/>
      <c r="D15" s="25">
        <v>41110.768530092595</v>
      </c>
      <c r="E15" s="25">
        <v>41118.774004629631</v>
      </c>
      <c r="M15" s="17">
        <f t="shared" si="0"/>
        <v>1.6666666666666665</v>
      </c>
      <c r="N15" s="26">
        <f t="shared" si="1"/>
        <v>1.3333333333333333</v>
      </c>
      <c r="O15" t="b">
        <f t="shared" si="2"/>
        <v>0</v>
      </c>
    </row>
    <row r="16" spans="1:16">
      <c r="A16"/>
      <c r="B16"/>
      <c r="C16"/>
      <c r="D16" s="25">
        <v>41110.768530092595</v>
      </c>
      <c r="E16" s="25">
        <v>41119.315671296295</v>
      </c>
      <c r="M16" s="17">
        <f t="shared" si="0"/>
        <v>1.6666666666666665</v>
      </c>
      <c r="N16" s="26">
        <f t="shared" si="1"/>
        <v>1.3333333333333333</v>
      </c>
      <c r="O16" t="b">
        <f t="shared" si="2"/>
        <v>0</v>
      </c>
    </row>
    <row r="17" spans="1:15">
      <c r="A17"/>
      <c r="B17"/>
      <c r="C17"/>
      <c r="D17" s="25">
        <v>41110.768530092595</v>
      </c>
      <c r="E17" s="25">
        <v>41119.440671296295</v>
      </c>
      <c r="M17" s="17">
        <f t="shared" si="0"/>
        <v>1.6666666666666665</v>
      </c>
      <c r="N17" s="26">
        <f t="shared" si="1"/>
        <v>1.3333333333333333</v>
      </c>
      <c r="O17" t="b">
        <f t="shared" si="2"/>
        <v>0</v>
      </c>
    </row>
    <row r="18" spans="1:15">
      <c r="A18"/>
      <c r="B18"/>
      <c r="C18"/>
      <c r="D18" s="25">
        <v>41110.768530092595</v>
      </c>
      <c r="E18" s="25">
        <v>41119.774004629631</v>
      </c>
      <c r="M18" s="17">
        <f t="shared" si="0"/>
        <v>1.6666666666666665</v>
      </c>
      <c r="N18" s="26">
        <f t="shared" si="1"/>
        <v>1.3333333333333333</v>
      </c>
      <c r="O18" t="b">
        <f t="shared" si="2"/>
        <v>0</v>
      </c>
    </row>
    <row r="19" spans="1:15">
      <c r="A19"/>
      <c r="B19"/>
      <c r="C19"/>
      <c r="D19" s="25">
        <v>41110.768530092595</v>
      </c>
      <c r="E19" s="25">
        <v>41120.315671296295</v>
      </c>
      <c r="M19" s="17">
        <f t="shared" si="0"/>
        <v>1.6666666666666665</v>
      </c>
      <c r="N19" s="1">
        <f t="shared" si="1"/>
        <v>1.6666666666666665</v>
      </c>
      <c r="O19" t="b">
        <f t="shared" si="2"/>
        <v>1</v>
      </c>
    </row>
    <row r="20" spans="1:15">
      <c r="A20"/>
      <c r="B20"/>
      <c r="C20"/>
      <c r="D20" s="23">
        <v>41109.492812500001</v>
      </c>
      <c r="E20" s="23">
        <v>41109.519930555558</v>
      </c>
      <c r="M20" s="17">
        <f t="shared" si="0"/>
        <v>7.1874999994179789E-3</v>
      </c>
      <c r="N20" s="1">
        <f t="shared" si="1"/>
        <v>7.1874999994179789E-3</v>
      </c>
      <c r="O20" t="b">
        <f t="shared" si="2"/>
        <v>1</v>
      </c>
    </row>
    <row r="21" spans="1:15">
      <c r="A21"/>
      <c r="B21"/>
      <c r="C21"/>
      <c r="D21" s="23">
        <v>41096.64402777778</v>
      </c>
      <c r="E21" s="23">
        <v>41096.681481481479</v>
      </c>
      <c r="M21" s="17">
        <f t="shared" si="0"/>
        <v>3.7453703698702101E-2</v>
      </c>
      <c r="N21" s="1">
        <f t="shared" si="1"/>
        <v>3.7453703698702101E-2</v>
      </c>
      <c r="O21" t="b">
        <f t="shared" si="2"/>
        <v>1</v>
      </c>
    </row>
    <row r="22" spans="1:15">
      <c r="A22"/>
      <c r="B22"/>
      <c r="C22"/>
      <c r="D22" s="23">
        <v>41107.647638888891</v>
      </c>
      <c r="E22" s="23">
        <v>41107.686319444445</v>
      </c>
      <c r="M22" s="17">
        <f t="shared" si="0"/>
        <v>3.8680555553582907E-2</v>
      </c>
      <c r="N22" s="1">
        <f t="shared" si="1"/>
        <v>3.8680555553582907E-2</v>
      </c>
      <c r="O22" t="b">
        <f t="shared" si="2"/>
        <v>1</v>
      </c>
    </row>
    <row r="23" spans="1:15">
      <c r="A23"/>
      <c r="B23"/>
      <c r="C23"/>
      <c r="D23" s="23">
        <v>41109.462222222224</v>
      </c>
      <c r="E23" s="23">
        <v>41109.506192129629</v>
      </c>
      <c r="M23" s="17">
        <f t="shared" si="0"/>
        <v>3.7777777775772903E-2</v>
      </c>
      <c r="N23" s="1">
        <f t="shared" si="1"/>
        <v>3.7777777775772903E-2</v>
      </c>
      <c r="O23" t="b">
        <f t="shared" si="2"/>
        <v>1</v>
      </c>
    </row>
    <row r="24" spans="1:15">
      <c r="A24"/>
      <c r="B24"/>
      <c r="C24"/>
      <c r="D24" s="23">
        <v>41100.667962962965</v>
      </c>
      <c r="E24" s="23">
        <v>41100.712152777778</v>
      </c>
      <c r="M24" s="17">
        <f t="shared" si="0"/>
        <v>4.4189814812852946E-2</v>
      </c>
      <c r="N24" s="1">
        <f t="shared" si="1"/>
        <v>4.4189814812852946E-2</v>
      </c>
      <c r="O24" t="b">
        <f t="shared" si="2"/>
        <v>1</v>
      </c>
    </row>
    <row r="25" spans="1:15">
      <c r="A25"/>
      <c r="B25"/>
      <c r="C25"/>
      <c r="D25" s="23">
        <v>41103.413819444446</v>
      </c>
      <c r="E25" s="23">
        <v>41103.459687499999</v>
      </c>
      <c r="M25" s="17">
        <f t="shared" si="0"/>
        <v>4.5868055553000942E-2</v>
      </c>
      <c r="N25" s="1">
        <f t="shared" si="1"/>
        <v>4.5868055553000942E-2</v>
      </c>
      <c r="O25" t="b">
        <f t="shared" si="2"/>
        <v>1</v>
      </c>
    </row>
    <row r="26" spans="1:15">
      <c r="A26"/>
      <c r="B26"/>
      <c r="C26"/>
      <c r="D26" s="23">
        <v>41100.501076388886</v>
      </c>
      <c r="E26" s="23">
        <v>41100.547777777778</v>
      </c>
      <c r="M26" s="17">
        <f t="shared" si="0"/>
        <v>6.1111111111434302E-3</v>
      </c>
      <c r="N26" s="1">
        <f t="shared" si="1"/>
        <v>6.1111111111434302E-3</v>
      </c>
      <c r="O26" t="b">
        <f t="shared" si="2"/>
        <v>1</v>
      </c>
    </row>
    <row r="27" spans="1:15">
      <c r="A27"/>
      <c r="B27"/>
      <c r="C27"/>
      <c r="D27" s="23">
        <v>41099.579513888886</v>
      </c>
      <c r="E27" s="23">
        <v>41099.626400462963</v>
      </c>
      <c r="M27" s="17">
        <f t="shared" si="0"/>
        <v>4.6886574076779597E-2</v>
      </c>
      <c r="N27" s="1">
        <f t="shared" si="1"/>
        <v>4.6886574076779597E-2</v>
      </c>
      <c r="O27" t="b">
        <f t="shared" si="2"/>
        <v>1</v>
      </c>
    </row>
    <row r="28" spans="1:15">
      <c r="A28"/>
      <c r="B28"/>
      <c r="C28"/>
      <c r="D28" s="23">
        <v>41101.468391203707</v>
      </c>
      <c r="E28" s="23">
        <v>41101.518020833333</v>
      </c>
      <c r="M28" s="17">
        <f t="shared" si="0"/>
        <v>3.1608796292857788E-2</v>
      </c>
      <c r="N28" s="1">
        <f t="shared" si="1"/>
        <v>3.1608796292857788E-2</v>
      </c>
      <c r="O28" t="b">
        <f t="shared" si="2"/>
        <v>1</v>
      </c>
    </row>
    <row r="29" spans="1:15">
      <c r="A29"/>
      <c r="B29"/>
      <c r="C29"/>
      <c r="D29" s="23">
        <v>41094.41915509259</v>
      </c>
      <c r="E29" s="23">
        <v>41094.469074074077</v>
      </c>
      <c r="M29" s="17">
        <f t="shared" si="0"/>
        <v>4.9918981487280745E-2</v>
      </c>
      <c r="N29" s="1">
        <f t="shared" si="1"/>
        <v>4.9918981487280745E-2</v>
      </c>
      <c r="O29" t="b">
        <f t="shared" si="2"/>
        <v>1</v>
      </c>
    </row>
    <row r="30" spans="1:15">
      <c r="A30"/>
      <c r="B30"/>
      <c r="C30"/>
      <c r="D30" s="23">
        <v>41102.616851851853</v>
      </c>
      <c r="E30" s="23">
        <v>41102.667754629627</v>
      </c>
      <c r="M30" s="17">
        <f t="shared" si="0"/>
        <v>5.0902777773444485E-2</v>
      </c>
      <c r="N30" s="1">
        <f t="shared" si="1"/>
        <v>5.0902777773444485E-2</v>
      </c>
      <c r="O30" t="b">
        <f t="shared" si="2"/>
        <v>1</v>
      </c>
    </row>
    <row r="31" spans="1:15">
      <c r="A31"/>
      <c r="B31"/>
      <c r="C31"/>
      <c r="D31" s="23">
        <v>41100.658252314817</v>
      </c>
      <c r="E31" s="23">
        <v>41100.711863425924</v>
      </c>
      <c r="M31" s="17">
        <f t="shared" si="0"/>
        <v>5.3611111106874831E-2</v>
      </c>
      <c r="N31" s="1">
        <f t="shared" si="1"/>
        <v>5.3611111106874831E-2</v>
      </c>
      <c r="O31" t="b">
        <f t="shared" si="2"/>
        <v>1</v>
      </c>
    </row>
    <row r="32" spans="1:15">
      <c r="A32"/>
      <c r="B32"/>
      <c r="C32"/>
      <c r="D32" s="23">
        <v>41115.403564814813</v>
      </c>
      <c r="E32" s="23">
        <v>41115.458749999998</v>
      </c>
      <c r="M32" s="17">
        <f t="shared" si="0"/>
        <v>5.5185185185109786E-2</v>
      </c>
      <c r="N32" s="1">
        <f t="shared" si="1"/>
        <v>5.5185185185109786E-2</v>
      </c>
      <c r="O32" t="b">
        <f t="shared" si="2"/>
        <v>1</v>
      </c>
    </row>
    <row r="33" spans="1:16">
      <c r="A33"/>
      <c r="B33"/>
      <c r="C33"/>
      <c r="D33" s="23">
        <v>41109.408032407409</v>
      </c>
      <c r="E33" s="23">
        <v>41109.467511574076</v>
      </c>
      <c r="M33" s="17">
        <f t="shared" si="0"/>
        <v>5.9479166666278671E-2</v>
      </c>
      <c r="N33" s="1">
        <f t="shared" si="1"/>
        <v>5.9479166666278671E-2</v>
      </c>
      <c r="O33" t="b">
        <f t="shared" si="2"/>
        <v>1</v>
      </c>
    </row>
    <row r="34" spans="1:16">
      <c r="A34"/>
      <c r="B34"/>
      <c r="C34"/>
      <c r="D34" s="23">
        <v>41110.401712962965</v>
      </c>
      <c r="E34" s="23">
        <v>41110.461898148147</v>
      </c>
      <c r="M34" s="17">
        <f t="shared" si="0"/>
        <v>6.0185185182490442E-2</v>
      </c>
      <c r="N34" s="1">
        <f t="shared" si="1"/>
        <v>6.0185185182490442E-2</v>
      </c>
      <c r="O34" t="b">
        <f t="shared" si="2"/>
        <v>1</v>
      </c>
    </row>
    <row r="35" spans="1:16">
      <c r="A35"/>
      <c r="B35"/>
      <c r="C35"/>
      <c r="D35" s="23">
        <v>41114.57234953704</v>
      </c>
      <c r="E35" s="23">
        <v>41114.635937500003</v>
      </c>
      <c r="M35" s="17">
        <f t="shared" si="0"/>
        <v>6.3587962962628752E-2</v>
      </c>
      <c r="N35" s="1">
        <f t="shared" si="1"/>
        <v>6.3587962962628752E-2</v>
      </c>
      <c r="O35" t="b">
        <f t="shared" si="2"/>
        <v>1</v>
      </c>
    </row>
    <row r="36" spans="1:16">
      <c r="A36"/>
      <c r="B36"/>
      <c r="C36"/>
      <c r="D36" s="23">
        <v>41102.353530092594</v>
      </c>
      <c r="E36" s="23">
        <v>41102.418414351851</v>
      </c>
      <c r="M36" s="17">
        <f t="shared" ref="M36:M67" si="3">(WEEKDAY(D36,2)&lt;6)*($E$2-MAX(MIN(MOD(D36,1),$E$2),$E$1)+$F$1-MAX(MIN(MOD(D36,1),$F$1),$F$2))+(WEEKDAY(E36,2)&lt;6)*(MAX(MIN(MOD(E36,1),$E$2),$E$1)-$E$1+MAX(MIN(MOD(E36,1),$F$1),$F$2)-$F$2)+(NETWORKDAYS(WORKDAY(D36+1,-1),WORKDAY(E36-1,1))-2)*$C$1</f>
        <v>6.4247685183848657E-2</v>
      </c>
      <c r="N36" s="1">
        <f t="shared" ref="N36:N67" si="4">(WEEKDAY(D36,2)&lt;6)*($E$2-MAX(MIN(MOD(D36,1),$E$2),$E$1)+$F$1-MAX(MIN(MOD(D36,1),$F$1),$F$2))+(WEEKDAY(E36,2)&lt;6)*(MAX(MIN(MOD(E36,1),$E$2),$E$1)-$E$1+MAX(MIN(MOD(E36,1),$F$1),$F$2)-$F$2)+(NETWORKDAYS(D36,E36)-2)*$C$1</f>
        <v>6.4247685183848657E-2</v>
      </c>
      <c r="O36" t="b">
        <f t="shared" si="2"/>
        <v>1</v>
      </c>
    </row>
    <row r="37" spans="1:16">
      <c r="A37"/>
      <c r="B37"/>
      <c r="C37"/>
      <c r="D37" s="23">
        <v>41101.426157407404</v>
      </c>
      <c r="E37" s="23">
        <v>41101.491608796299</v>
      </c>
      <c r="M37" s="17">
        <f t="shared" si="3"/>
        <v>6.5451388894871398E-2</v>
      </c>
      <c r="N37" s="1">
        <f t="shared" si="4"/>
        <v>6.5451388894871398E-2</v>
      </c>
      <c r="O37" t="b">
        <f t="shared" si="2"/>
        <v>1</v>
      </c>
    </row>
    <row r="38" spans="1:16">
      <c r="A38"/>
      <c r="B38"/>
      <c r="C38"/>
      <c r="D38" s="23">
        <v>41086.447777777779</v>
      </c>
      <c r="E38" s="23">
        <v>41086.524664351855</v>
      </c>
      <c r="M38" s="17">
        <f t="shared" si="3"/>
        <v>5.2222222220734749E-2</v>
      </c>
      <c r="N38" s="1">
        <f t="shared" si="4"/>
        <v>5.2222222220734749E-2</v>
      </c>
      <c r="O38" t="b">
        <f t="shared" si="2"/>
        <v>1</v>
      </c>
    </row>
    <row r="39" spans="1:16">
      <c r="A39"/>
      <c r="B39"/>
      <c r="C39"/>
      <c r="D39" s="23">
        <v>41110.382696759261</v>
      </c>
      <c r="E39" s="23">
        <v>41110.463692129626</v>
      </c>
      <c r="M39" s="17">
        <f t="shared" si="3"/>
        <v>8.0995370364689789E-2</v>
      </c>
      <c r="N39" s="1">
        <f t="shared" si="4"/>
        <v>8.0995370364689789E-2</v>
      </c>
      <c r="O39" t="b">
        <f t="shared" si="2"/>
        <v>1</v>
      </c>
      <c r="P39" s="4"/>
    </row>
    <row r="40" spans="1:16">
      <c r="A40"/>
      <c r="B40"/>
      <c r="C40"/>
      <c r="D40" s="23">
        <v>41096.587453703702</v>
      </c>
      <c r="E40" s="23">
        <v>41096.669814814813</v>
      </c>
      <c r="M40" s="17">
        <f t="shared" si="3"/>
        <v>8.2361111111822483E-2</v>
      </c>
      <c r="N40" s="1">
        <f t="shared" si="4"/>
        <v>8.2361111111822483E-2</v>
      </c>
      <c r="O40" t="b">
        <f t="shared" si="2"/>
        <v>1</v>
      </c>
    </row>
    <row r="41" spans="1:16">
      <c r="A41"/>
      <c r="B41"/>
      <c r="C41"/>
      <c r="D41" s="23">
        <v>41102.498217592591</v>
      </c>
      <c r="E41" s="23">
        <v>41102.58258101852</v>
      </c>
      <c r="M41" s="17">
        <f t="shared" si="3"/>
        <v>4.2696759262374429E-2</v>
      </c>
      <c r="N41" s="1">
        <f t="shared" si="4"/>
        <v>4.2696759262374429E-2</v>
      </c>
      <c r="O41" t="b">
        <f t="shared" si="2"/>
        <v>1</v>
      </c>
    </row>
    <row r="42" spans="1:16">
      <c r="A42"/>
      <c r="B42"/>
      <c r="C42"/>
      <c r="D42" s="23">
        <v>41102.443622685183</v>
      </c>
      <c r="E42" s="23">
        <v>41102.529675925929</v>
      </c>
      <c r="M42" s="17">
        <f t="shared" si="3"/>
        <v>5.6377314816927593E-2</v>
      </c>
      <c r="N42" s="1">
        <f t="shared" si="4"/>
        <v>5.6377314816927593E-2</v>
      </c>
      <c r="O42" t="b">
        <f t="shared" si="2"/>
        <v>1</v>
      </c>
    </row>
    <row r="43" spans="1:16">
      <c r="A43"/>
      <c r="B43"/>
      <c r="C43"/>
      <c r="D43" s="23">
        <v>41109.340416666666</v>
      </c>
      <c r="E43" s="23">
        <v>41109.430127314816</v>
      </c>
      <c r="M43" s="17">
        <f t="shared" si="3"/>
        <v>7.596064814909681E-2</v>
      </c>
      <c r="N43" s="1">
        <f t="shared" si="4"/>
        <v>7.596064814909681E-2</v>
      </c>
      <c r="O43" t="b">
        <f t="shared" si="2"/>
        <v>1</v>
      </c>
    </row>
    <row r="44" spans="1:16">
      <c r="A44"/>
      <c r="B44"/>
      <c r="C44"/>
      <c r="D44" s="23">
        <v>41109.48300925926</v>
      </c>
      <c r="E44" s="23">
        <v>41109.576840277776</v>
      </c>
      <c r="M44" s="17">
        <f t="shared" si="3"/>
        <v>5.2164351848963009E-2</v>
      </c>
      <c r="N44" s="1">
        <f t="shared" si="4"/>
        <v>5.2164351848963009E-2</v>
      </c>
      <c r="O44" t="b">
        <f t="shared" si="2"/>
        <v>1</v>
      </c>
    </row>
    <row r="45" spans="1:16">
      <c r="A45"/>
      <c r="B45"/>
      <c r="C45"/>
      <c r="D45" s="23">
        <v>41099.364016203705</v>
      </c>
      <c r="E45" s="23">
        <v>41099.458506944444</v>
      </c>
      <c r="M45" s="17">
        <f t="shared" si="3"/>
        <v>9.4490740739274826E-2</v>
      </c>
      <c r="N45" s="1">
        <f t="shared" si="4"/>
        <v>9.4490740739274826E-2</v>
      </c>
      <c r="O45" t="b">
        <f t="shared" si="2"/>
        <v>1</v>
      </c>
    </row>
    <row r="46" spans="1:16">
      <c r="A46"/>
      <c r="B46"/>
      <c r="C46"/>
      <c r="D46" s="23">
        <v>41115.41915509259</v>
      </c>
      <c r="E46" s="23">
        <v>41115.514537037037</v>
      </c>
      <c r="M46" s="17">
        <f t="shared" si="3"/>
        <v>8.0844907410210054E-2</v>
      </c>
      <c r="N46" s="1">
        <f t="shared" si="4"/>
        <v>8.0844907410210054E-2</v>
      </c>
      <c r="O46" t="b">
        <f t="shared" si="2"/>
        <v>1</v>
      </c>
    </row>
    <row r="47" spans="1:16">
      <c r="A47"/>
      <c r="B47"/>
      <c r="C47"/>
      <c r="D47" s="23">
        <v>41103.463009259256</v>
      </c>
      <c r="E47" s="23">
        <v>41103.55908564815</v>
      </c>
      <c r="M47" s="17">
        <f t="shared" si="3"/>
        <v>5.4409722227622581E-2</v>
      </c>
      <c r="N47" s="1">
        <f t="shared" si="4"/>
        <v>5.4409722227622581E-2</v>
      </c>
      <c r="O47" t="b">
        <f t="shared" si="2"/>
        <v>1</v>
      </c>
    </row>
    <row r="48" spans="1:16">
      <c r="A48"/>
      <c r="B48"/>
      <c r="C48"/>
      <c r="D48" s="23">
        <v>41110.330393518518</v>
      </c>
      <c r="E48" s="23">
        <v>41110.426921296297</v>
      </c>
      <c r="M48" s="17">
        <f t="shared" si="3"/>
        <v>7.2754629630556733E-2</v>
      </c>
      <c r="N48" s="1">
        <f t="shared" si="4"/>
        <v>7.2754629630556733E-2</v>
      </c>
      <c r="O48" t="b">
        <f t="shared" si="2"/>
        <v>1</v>
      </c>
    </row>
    <row r="49" spans="1:15">
      <c r="A49"/>
      <c r="B49"/>
      <c r="C49"/>
      <c r="D49" s="23">
        <v>41110.395578703705</v>
      </c>
      <c r="E49" s="23">
        <v>41110.492708333331</v>
      </c>
      <c r="M49" s="17">
        <f t="shared" si="3"/>
        <v>9.7129629626579173E-2</v>
      </c>
      <c r="N49" s="1">
        <f t="shared" si="4"/>
        <v>9.7129629626579173E-2</v>
      </c>
      <c r="O49" t="b">
        <f t="shared" si="2"/>
        <v>1</v>
      </c>
    </row>
    <row r="50" spans="1:15">
      <c r="A50"/>
      <c r="B50"/>
      <c r="C50"/>
      <c r="D50" s="23">
        <v>41092.566874999997</v>
      </c>
      <c r="E50" s="23">
        <v>41092.667708333334</v>
      </c>
      <c r="M50" s="17">
        <f t="shared" si="3"/>
        <v>0.10083333333750483</v>
      </c>
      <c r="N50" s="1">
        <f t="shared" si="4"/>
        <v>0.10083333333750483</v>
      </c>
      <c r="O50" t="b">
        <f t="shared" si="2"/>
        <v>1</v>
      </c>
    </row>
    <row r="51" spans="1:15">
      <c r="A51"/>
      <c r="B51"/>
      <c r="C51"/>
      <c r="D51" s="23">
        <v>41110.393067129633</v>
      </c>
      <c r="E51" s="23">
        <v>41110.501296296294</v>
      </c>
      <c r="M51" s="17">
        <f t="shared" si="3"/>
        <v>0.1069328703670181</v>
      </c>
      <c r="N51" s="1">
        <f t="shared" si="4"/>
        <v>0.1069328703670181</v>
      </c>
      <c r="O51" t="b">
        <f t="shared" si="2"/>
        <v>1</v>
      </c>
    </row>
    <row r="52" spans="1:15">
      <c r="A52"/>
      <c r="B52"/>
      <c r="C52"/>
      <c r="D52" s="23">
        <v>41107.427407407406</v>
      </c>
      <c r="E52" s="23">
        <v>41107.536504629628</v>
      </c>
      <c r="M52" s="17">
        <f t="shared" si="3"/>
        <v>7.259259259444667E-2</v>
      </c>
      <c r="N52" s="1">
        <f t="shared" si="4"/>
        <v>7.259259259444667E-2</v>
      </c>
      <c r="O52" t="b">
        <f t="shared" si="2"/>
        <v>1</v>
      </c>
    </row>
    <row r="53" spans="1:15">
      <c r="A53"/>
      <c r="B53"/>
      <c r="C53"/>
      <c r="D53" s="23">
        <v>41106.477858796294</v>
      </c>
      <c r="E53" s="23">
        <v>41106.587511574071</v>
      </c>
      <c r="M53" s="17">
        <f t="shared" si="3"/>
        <v>6.7986111110561354E-2</v>
      </c>
      <c r="N53" s="1">
        <f t="shared" si="4"/>
        <v>6.7986111110561354E-2</v>
      </c>
      <c r="O53" t="b">
        <f t="shared" si="2"/>
        <v>1</v>
      </c>
    </row>
    <row r="54" spans="1:15">
      <c r="A54"/>
      <c r="B54"/>
      <c r="C54"/>
      <c r="D54" s="23">
        <v>41110.389432870368</v>
      </c>
      <c r="E54" s="23">
        <v>41110.502384259256</v>
      </c>
      <c r="M54" s="17">
        <f t="shared" si="3"/>
        <v>0.11056712963181786</v>
      </c>
      <c r="N54" s="1">
        <f t="shared" si="4"/>
        <v>0.11056712963181786</v>
      </c>
      <c r="O54" t="b">
        <f t="shared" si="2"/>
        <v>1</v>
      </c>
    </row>
    <row r="55" spans="1:15">
      <c r="A55"/>
      <c r="B55"/>
      <c r="C55"/>
      <c r="D55" s="23">
        <v>41092.555821759262</v>
      </c>
      <c r="E55" s="23">
        <v>41092.669525462959</v>
      </c>
      <c r="M55" s="17">
        <f t="shared" si="3"/>
        <v>0.11370370369695587</v>
      </c>
      <c r="N55" s="1">
        <f t="shared" si="4"/>
        <v>0.11370370369695587</v>
      </c>
      <c r="O55" t="b">
        <f t="shared" si="2"/>
        <v>1</v>
      </c>
    </row>
    <row r="56" spans="1:15">
      <c r="A56"/>
      <c r="B56"/>
      <c r="C56"/>
      <c r="D56" s="23">
        <v>41103.54011574074</v>
      </c>
      <c r="E56" s="23">
        <v>41103.655648148146</v>
      </c>
      <c r="M56" s="17">
        <f t="shared" si="3"/>
        <v>0.11398148147903459</v>
      </c>
      <c r="N56" s="1">
        <f t="shared" si="4"/>
        <v>0.11398148147903459</v>
      </c>
      <c r="O56" t="b">
        <f t="shared" si="2"/>
        <v>1</v>
      </c>
    </row>
    <row r="57" spans="1:15">
      <c r="A57"/>
      <c r="B57"/>
      <c r="C57"/>
      <c r="D57" s="23">
        <v>41092.439120370371</v>
      </c>
      <c r="E57" s="23">
        <v>41092.5622337963</v>
      </c>
      <c r="M57" s="17">
        <f t="shared" si="3"/>
        <v>8.144675926208339E-2</v>
      </c>
      <c r="N57" s="1">
        <f t="shared" si="4"/>
        <v>8.144675926208339E-2</v>
      </c>
      <c r="O57" t="b">
        <f t="shared" si="2"/>
        <v>1</v>
      </c>
    </row>
    <row r="58" spans="1:15">
      <c r="A58"/>
      <c r="B58"/>
      <c r="C58"/>
      <c r="D58" s="23">
        <v>41110.341238425928</v>
      </c>
      <c r="E58" s="23">
        <v>41110.477789351855</v>
      </c>
      <c r="M58" s="17">
        <f t="shared" si="3"/>
        <v>0.12362268518821423</v>
      </c>
      <c r="N58" s="1">
        <f t="shared" si="4"/>
        <v>0.12362268518821423</v>
      </c>
      <c r="O58" t="b">
        <f t="shared" si="2"/>
        <v>1</v>
      </c>
    </row>
    <row r="59" spans="1:15">
      <c r="A59"/>
      <c r="B59"/>
      <c r="C59"/>
      <c r="D59" s="23">
        <v>41110.389918981484</v>
      </c>
      <c r="E59" s="23">
        <v>41110.528541666667</v>
      </c>
      <c r="M59" s="17">
        <f t="shared" si="3"/>
        <v>0.11008101851621183</v>
      </c>
      <c r="N59" s="1">
        <f t="shared" si="4"/>
        <v>0.11008101851621183</v>
      </c>
      <c r="O59" t="b">
        <f t="shared" si="2"/>
        <v>1</v>
      </c>
    </row>
    <row r="60" spans="1:15">
      <c r="A60"/>
      <c r="B60"/>
      <c r="C60"/>
      <c r="D60" s="23">
        <v>41110.360995370371</v>
      </c>
      <c r="E60" s="23">
        <v>41110.501967592594</v>
      </c>
      <c r="M60" s="17">
        <f t="shared" si="3"/>
        <v>0.13900462962919852</v>
      </c>
      <c r="N60" s="1">
        <f t="shared" si="4"/>
        <v>0.13900462962919852</v>
      </c>
      <c r="O60" t="b">
        <f t="shared" si="2"/>
        <v>1</v>
      </c>
    </row>
    <row r="61" spans="1:15">
      <c r="A61"/>
      <c r="B61"/>
      <c r="C61"/>
      <c r="D61" s="23">
        <v>41109.363368055558</v>
      </c>
      <c r="E61" s="23">
        <v>41109.506701388891</v>
      </c>
      <c r="M61" s="17">
        <f t="shared" si="3"/>
        <v>0.13663194444234256</v>
      </c>
      <c r="N61" s="1">
        <f t="shared" si="4"/>
        <v>0.13663194444234256</v>
      </c>
      <c r="O61" t="b">
        <f t="shared" si="2"/>
        <v>1</v>
      </c>
    </row>
    <row r="62" spans="1:15">
      <c r="A62"/>
      <c r="B62"/>
      <c r="C62"/>
      <c r="D62" s="23">
        <v>41110.423020833332</v>
      </c>
      <c r="E62" s="23">
        <v>41110.575231481482</v>
      </c>
      <c r="M62" s="17">
        <f t="shared" si="3"/>
        <v>0.11054398148310912</v>
      </c>
      <c r="N62" s="1">
        <f t="shared" si="4"/>
        <v>0.11054398148310912</v>
      </c>
      <c r="O62" t="b">
        <f t="shared" si="2"/>
        <v>1</v>
      </c>
    </row>
    <row r="63" spans="1:15">
      <c r="A63"/>
      <c r="B63"/>
      <c r="C63"/>
      <c r="D63" s="23">
        <v>41110.340312499997</v>
      </c>
      <c r="E63" s="23">
        <v>41110.501516203702</v>
      </c>
      <c r="M63" s="17">
        <f t="shared" si="3"/>
        <v>0.14583333333333343</v>
      </c>
      <c r="N63" s="1">
        <f t="shared" si="4"/>
        <v>0.14583333333333343</v>
      </c>
      <c r="O63" t="b">
        <f t="shared" si="2"/>
        <v>1</v>
      </c>
    </row>
    <row r="64" spans="1:15">
      <c r="A64"/>
      <c r="B64"/>
      <c r="C64"/>
      <c r="D64" s="23">
        <v>41102.402511574073</v>
      </c>
      <c r="E64" s="23">
        <v>41102.565891203703</v>
      </c>
      <c r="M64" s="17">
        <f t="shared" si="3"/>
        <v>0.12171296296340489</v>
      </c>
      <c r="N64" s="1">
        <f t="shared" si="4"/>
        <v>0.12171296296340489</v>
      </c>
      <c r="O64" t="b">
        <f t="shared" si="2"/>
        <v>1</v>
      </c>
    </row>
    <row r="65" spans="1:15">
      <c r="A65"/>
      <c r="B65"/>
      <c r="C65"/>
      <c r="D65" s="23">
        <v>41088.394189814811</v>
      </c>
      <c r="E65" s="23">
        <v>41088.55945601852</v>
      </c>
      <c r="M65" s="17">
        <f t="shared" si="3"/>
        <v>0.12359953704193077</v>
      </c>
      <c r="N65" s="1">
        <f t="shared" si="4"/>
        <v>0.12359953704193077</v>
      </c>
      <c r="O65" t="b">
        <f t="shared" si="2"/>
        <v>1</v>
      </c>
    </row>
    <row r="66" spans="1:15">
      <c r="A66"/>
      <c r="B66"/>
      <c r="C66"/>
      <c r="D66" s="23">
        <v>41115.385196759256</v>
      </c>
      <c r="E66" s="23">
        <v>41115.555300925924</v>
      </c>
      <c r="M66" s="17">
        <f t="shared" si="3"/>
        <v>0.12843750000077608</v>
      </c>
      <c r="N66" s="1">
        <f t="shared" si="4"/>
        <v>0.12843750000077608</v>
      </c>
      <c r="O66" t="b">
        <f t="shared" si="2"/>
        <v>1</v>
      </c>
    </row>
    <row r="67" spans="1:15">
      <c r="A67"/>
      <c r="B67"/>
      <c r="C67"/>
      <c r="D67" s="23">
        <v>41110.455277777779</v>
      </c>
      <c r="E67" s="23">
        <v>41110.6409375</v>
      </c>
      <c r="M67" s="17">
        <f t="shared" si="3"/>
        <v>0.14399305555465008</v>
      </c>
      <c r="N67" s="1">
        <f t="shared" si="4"/>
        <v>0.14399305555465008</v>
      </c>
      <c r="O67" t="b">
        <f t="shared" si="2"/>
        <v>1</v>
      </c>
    </row>
    <row r="68" spans="1:15">
      <c r="A68"/>
      <c r="B68"/>
      <c r="C68"/>
      <c r="D68" s="23">
        <v>41113.361886574072</v>
      </c>
      <c r="E68" s="23">
        <v>41113.549050925925</v>
      </c>
      <c r="M68" s="17">
        <f t="shared" ref="M68:M82" si="5">(WEEKDAY(D68,2)&lt;6)*($E$2-MAX(MIN(MOD(D68,1),$E$2),$E$1)+$F$1-MAX(MIN(MOD(D68,1),$F$1),$F$2))+(WEEKDAY(E68,2)&lt;6)*(MAX(MIN(MOD(E68,1),$E$2),$E$1)-$E$1+MAX(MIN(MOD(E68,1),$F$1),$F$2)-$F$2)+(NETWORKDAYS(WORKDAY(D68+1,-1),WORKDAY(E68-1,1))-2)*$C$1</f>
        <v>0.14549768518675893</v>
      </c>
      <c r="N68" s="1">
        <f t="shared" ref="N68:N99" si="6">(WEEKDAY(D68,2)&lt;6)*($E$2-MAX(MIN(MOD(D68,1),$E$2),$E$1)+$F$1-MAX(MIN(MOD(D68,1),$F$1),$F$2))+(WEEKDAY(E68,2)&lt;6)*(MAX(MIN(MOD(E68,1),$E$2),$E$1)-$E$1+MAX(MIN(MOD(E68,1),$F$1),$F$2)-$F$2)+(NETWORKDAYS(D68,E68)-2)*$C$1</f>
        <v>0.14549768518675893</v>
      </c>
      <c r="O68" t="b">
        <f t="shared" si="2"/>
        <v>1</v>
      </c>
    </row>
    <row r="69" spans="1:15">
      <c r="A69"/>
      <c r="B69"/>
      <c r="C69"/>
      <c r="D69" s="23">
        <v>41110.411759259259</v>
      </c>
      <c r="E69" s="23">
        <v>41110.614675925928</v>
      </c>
      <c r="M69" s="17">
        <f t="shared" si="5"/>
        <v>0.16125000000223128</v>
      </c>
      <c r="N69" s="1">
        <f t="shared" si="6"/>
        <v>0.16125000000223128</v>
      </c>
      <c r="O69" t="b">
        <f t="shared" ref="O69:O132" si="7">M69=N69</f>
        <v>1</v>
      </c>
    </row>
    <row r="70" spans="1:15">
      <c r="A70"/>
      <c r="B70"/>
      <c r="C70"/>
      <c r="D70" s="23">
        <v>41109.389907407407</v>
      </c>
      <c r="E70" s="23">
        <v>41109.629826388889</v>
      </c>
      <c r="M70" s="17">
        <f t="shared" si="5"/>
        <v>0.19825231481566635</v>
      </c>
      <c r="N70" s="1">
        <f t="shared" si="6"/>
        <v>0.19825231481566635</v>
      </c>
      <c r="O70" t="b">
        <f t="shared" si="7"/>
        <v>1</v>
      </c>
    </row>
    <row r="71" spans="1:15">
      <c r="A71"/>
      <c r="B71"/>
      <c r="C71"/>
      <c r="D71" s="23">
        <v>41103.419641203705</v>
      </c>
      <c r="E71" s="23">
        <v>41103.664386574077</v>
      </c>
      <c r="M71" s="17">
        <f t="shared" si="5"/>
        <v>0.20307870370500797</v>
      </c>
      <c r="N71" s="1">
        <f t="shared" si="6"/>
        <v>0.20307870370500797</v>
      </c>
      <c r="O71" t="b">
        <f t="shared" si="7"/>
        <v>1</v>
      </c>
    </row>
    <row r="72" spans="1:15">
      <c r="A72"/>
      <c r="B72"/>
      <c r="C72"/>
      <c r="D72" s="23">
        <v>41085.410821759258</v>
      </c>
      <c r="E72" s="23">
        <v>41085.677152777775</v>
      </c>
      <c r="M72" s="17">
        <f t="shared" si="5"/>
        <v>0.22466435184954509</v>
      </c>
      <c r="N72" s="1">
        <f t="shared" si="6"/>
        <v>0.22466435184954509</v>
      </c>
      <c r="O72" t="b">
        <f t="shared" si="7"/>
        <v>1</v>
      </c>
    </row>
    <row r="73" spans="1:15">
      <c r="A73"/>
      <c r="B73"/>
      <c r="C73"/>
      <c r="D73" s="23">
        <v>41094.371018518519</v>
      </c>
      <c r="E73" s="23">
        <v>41094.639317129629</v>
      </c>
      <c r="M73" s="17">
        <f t="shared" si="5"/>
        <v>0.22663194444370066</v>
      </c>
      <c r="N73" s="1">
        <f t="shared" si="6"/>
        <v>0.22663194444370066</v>
      </c>
      <c r="O73" t="b">
        <f t="shared" si="7"/>
        <v>1</v>
      </c>
    </row>
    <row r="74" spans="1:15">
      <c r="A74"/>
      <c r="B74"/>
      <c r="C74"/>
      <c r="D74" s="23">
        <v>41093.439270833333</v>
      </c>
      <c r="E74" s="23">
        <v>41093.710509259261</v>
      </c>
      <c r="M74" s="17">
        <f t="shared" si="5"/>
        <v>0.22957175926179235</v>
      </c>
      <c r="N74" s="1">
        <f t="shared" si="6"/>
        <v>0.22957175926179235</v>
      </c>
      <c r="O74" t="b">
        <f t="shared" si="7"/>
        <v>1</v>
      </c>
    </row>
    <row r="75" spans="1:15">
      <c r="A75"/>
      <c r="B75"/>
      <c r="C75"/>
      <c r="D75" s="23">
        <v>41085.395370370374</v>
      </c>
      <c r="E75" s="23">
        <v>41085.667928240742</v>
      </c>
      <c r="M75" s="17">
        <f t="shared" si="5"/>
        <v>0.23089120370180655</v>
      </c>
      <c r="N75" s="1">
        <f t="shared" si="6"/>
        <v>0.23089120370180655</v>
      </c>
      <c r="O75" t="b">
        <f t="shared" si="7"/>
        <v>1</v>
      </c>
    </row>
    <row r="76" spans="1:15">
      <c r="A76"/>
      <c r="B76"/>
      <c r="C76"/>
      <c r="D76" s="23">
        <v>41094.427604166667</v>
      </c>
      <c r="E76" s="23">
        <v>41094.704826388886</v>
      </c>
      <c r="M76" s="17">
        <f t="shared" si="5"/>
        <v>0.23555555555261282</v>
      </c>
      <c r="N76" s="1">
        <f t="shared" si="6"/>
        <v>0.23555555555261282</v>
      </c>
      <c r="O76" t="b">
        <f t="shared" si="7"/>
        <v>1</v>
      </c>
    </row>
    <row r="77" spans="1:15">
      <c r="A77"/>
      <c r="B77"/>
      <c r="C77"/>
      <c r="D77" s="23">
        <v>41113.372141203705</v>
      </c>
      <c r="E77" s="23">
        <v>41113.653611111113</v>
      </c>
      <c r="M77" s="17">
        <f t="shared" si="5"/>
        <v>0.23980324074121501</v>
      </c>
      <c r="N77" s="1">
        <f t="shared" si="6"/>
        <v>0.23980324074121501</v>
      </c>
      <c r="O77" t="b">
        <f t="shared" si="7"/>
        <v>1</v>
      </c>
    </row>
    <row r="78" spans="1:15">
      <c r="A78"/>
      <c r="B78"/>
      <c r="C78"/>
      <c r="D78" s="23">
        <v>41102.392731481479</v>
      </c>
      <c r="E78" s="23">
        <v>41102.681747685187</v>
      </c>
      <c r="M78" s="17">
        <f t="shared" si="5"/>
        <v>0.24734953704076662</v>
      </c>
      <c r="N78" s="1">
        <f t="shared" si="6"/>
        <v>0.24734953704076662</v>
      </c>
      <c r="O78" t="b">
        <f t="shared" si="7"/>
        <v>1</v>
      </c>
    </row>
    <row r="79" spans="1:15">
      <c r="A79"/>
      <c r="B79"/>
      <c r="C79"/>
      <c r="D79" s="23">
        <v>41114.374594907407</v>
      </c>
      <c r="E79" s="23">
        <v>41114.664803240739</v>
      </c>
      <c r="M79" s="17">
        <f t="shared" si="5"/>
        <v>0.24854166666530847</v>
      </c>
      <c r="N79" s="1">
        <f t="shared" si="6"/>
        <v>0.24854166666530847</v>
      </c>
      <c r="O79" t="b">
        <f t="shared" si="7"/>
        <v>1</v>
      </c>
    </row>
    <row r="80" spans="1:15">
      <c r="A80"/>
      <c r="B80"/>
      <c r="C80"/>
      <c r="D80" s="23">
        <v>41107.364212962966</v>
      </c>
      <c r="E80" s="23">
        <v>41107.695659722223</v>
      </c>
      <c r="M80" s="17">
        <f t="shared" si="5"/>
        <v>0.28978009259056609</v>
      </c>
      <c r="N80" s="1">
        <f t="shared" si="6"/>
        <v>0.28978009259056609</v>
      </c>
      <c r="O80" t="b">
        <f t="shared" si="7"/>
        <v>1</v>
      </c>
    </row>
    <row r="81" spans="1:15">
      <c r="A81"/>
      <c r="B81"/>
      <c r="C81"/>
      <c r="D81" s="23">
        <v>41101.373900462961</v>
      </c>
      <c r="E81" s="23">
        <v>41101.709062499998</v>
      </c>
      <c r="M81" s="17">
        <f t="shared" si="5"/>
        <v>0.29349537037099555</v>
      </c>
      <c r="N81" s="1">
        <f t="shared" si="6"/>
        <v>0.29349537037099555</v>
      </c>
      <c r="O81" t="b">
        <f t="shared" si="7"/>
        <v>1</v>
      </c>
    </row>
    <row r="82" spans="1:15">
      <c r="A82"/>
      <c r="B82"/>
      <c r="C82"/>
      <c r="D82" s="23">
        <v>41093.427928240744</v>
      </c>
      <c r="E82" s="23">
        <v>41093.779166666667</v>
      </c>
      <c r="M82" s="17">
        <f t="shared" si="5"/>
        <v>0.25957175925577763</v>
      </c>
      <c r="N82" s="1">
        <f t="shared" si="6"/>
        <v>0.25957175925577763</v>
      </c>
      <c r="O82" t="b">
        <f t="shared" si="7"/>
        <v>1</v>
      </c>
    </row>
    <row r="83" spans="1:15">
      <c r="A83"/>
      <c r="B83"/>
      <c r="C83"/>
      <c r="D83" s="23">
        <v>41106.780659722222</v>
      </c>
      <c r="E83" s="23">
        <v>41107.386481481481</v>
      </c>
      <c r="M83" s="17">
        <f>(WEEKDAY(D83,2)&lt;6)*($E$2-MAX(MIN(MOD(D83,1),$E$2),$E$1)+$F$1-MAX(MIN(MOD(D83,1),$F$1),$F$2))+(WEEKDAY(E83,2)&lt;6)*(MAX(MIN(MOD(E83,1),$E$2),$E$1)-$E$1+MAX(MIN(MOD(E83,1),$F$1),$F$2)-$F$2)</f>
        <v>3.2314814813920179E-2</v>
      </c>
      <c r="N83" s="1">
        <f t="shared" si="6"/>
        <v>3.2314814813920179E-2</v>
      </c>
      <c r="O83" t="b">
        <f t="shared" si="7"/>
        <v>1</v>
      </c>
    </row>
    <row r="84" spans="1:15">
      <c r="A84"/>
      <c r="B84"/>
      <c r="C84"/>
      <c r="D84" s="23">
        <v>41106.766493055555</v>
      </c>
      <c r="E84" s="23">
        <v>41107.448425925926</v>
      </c>
      <c r="M84" s="17">
        <f t="shared" ref="M84:M115" si="8">(WEEKDAY(D84,2)&lt;6)*($E$2-MAX(MIN(MOD(D84,1),$E$2),$E$1)+$F$1-MAX(MIN(MOD(D84,1),$F$1),$F$2))+(WEEKDAY(E84,2)&lt;6)*(MAX(MIN(MOD(E84,1),$E$2),$E$1)-$E$1+MAX(MIN(MOD(E84,1),$F$1),$F$2)-$F$2)+(NETWORKDAYS(WORKDAY(D84+1,-1),WORKDAY(E84-1,1))-2)*$C$1</f>
        <v>9.4259259259464101E-2</v>
      </c>
      <c r="N84" s="1">
        <f t="shared" si="6"/>
        <v>9.4259259259464101E-2</v>
      </c>
      <c r="O84" t="b">
        <f t="shared" si="7"/>
        <v>1</v>
      </c>
    </row>
    <row r="85" spans="1:15">
      <c r="A85"/>
      <c r="B85"/>
      <c r="C85"/>
      <c r="D85" s="23">
        <v>41099.708321759259</v>
      </c>
      <c r="E85" s="23">
        <v>41100.392638888887</v>
      </c>
      <c r="M85" s="17">
        <f t="shared" si="8"/>
        <v>5.931712962774327E-2</v>
      </c>
      <c r="N85" s="1">
        <f t="shared" si="6"/>
        <v>5.931712962774327E-2</v>
      </c>
      <c r="O85" t="b">
        <f t="shared" si="7"/>
        <v>1</v>
      </c>
    </row>
    <row r="86" spans="1:15">
      <c r="A86"/>
      <c r="B86"/>
      <c r="C86"/>
      <c r="D86" s="23">
        <v>41106.754305555558</v>
      </c>
      <c r="E86" s="23">
        <v>41107.449340277781</v>
      </c>
      <c r="M86" s="17">
        <f t="shared" si="8"/>
        <v>9.5173611114053869E-2</v>
      </c>
      <c r="N86" s="1">
        <f t="shared" si="6"/>
        <v>9.5173611114053869E-2</v>
      </c>
      <c r="O86" t="b">
        <f t="shared" si="7"/>
        <v>1</v>
      </c>
    </row>
    <row r="87" spans="1:15">
      <c r="A87"/>
      <c r="B87"/>
      <c r="C87"/>
      <c r="D87" s="23">
        <v>41109.720046296294</v>
      </c>
      <c r="E87" s="23">
        <v>41110.430451388886</v>
      </c>
      <c r="M87" s="17">
        <f t="shared" si="8"/>
        <v>8.540509259182727E-2</v>
      </c>
      <c r="N87" s="1">
        <f t="shared" si="6"/>
        <v>8.540509259182727E-2</v>
      </c>
      <c r="O87" t="b">
        <f t="shared" si="7"/>
        <v>1</v>
      </c>
    </row>
    <row r="88" spans="1:15">
      <c r="A88"/>
      <c r="B88"/>
      <c r="C88"/>
      <c r="D88" s="23">
        <v>41108.623425925929</v>
      </c>
      <c r="E88" s="23">
        <v>41109.334629629629</v>
      </c>
      <c r="M88" s="17">
        <f t="shared" si="8"/>
        <v>0.10574074073762552</v>
      </c>
      <c r="N88" s="1">
        <f t="shared" si="6"/>
        <v>0.10574074073762552</v>
      </c>
      <c r="O88" t="b">
        <f t="shared" si="7"/>
        <v>1</v>
      </c>
    </row>
    <row r="89" spans="1:15">
      <c r="A89"/>
      <c r="B89"/>
      <c r="C89"/>
      <c r="D89" s="23">
        <v>41106.596932870372</v>
      </c>
      <c r="E89" s="23">
        <v>41107.343715277777</v>
      </c>
      <c r="M89" s="17">
        <f t="shared" si="8"/>
        <v>0.1322337962944099</v>
      </c>
      <c r="N89" s="1">
        <f t="shared" si="6"/>
        <v>0.1322337962944099</v>
      </c>
      <c r="O89" t="b">
        <f t="shared" si="7"/>
        <v>1</v>
      </c>
    </row>
    <row r="90" spans="1:15">
      <c r="A90"/>
      <c r="B90"/>
      <c r="C90"/>
      <c r="D90" s="23">
        <v>41113.69809027778</v>
      </c>
      <c r="E90" s="23">
        <v>41114.464907407404</v>
      </c>
      <c r="M90" s="17">
        <f t="shared" si="8"/>
        <v>0.14181712962454185</v>
      </c>
      <c r="N90" s="1">
        <f t="shared" si="6"/>
        <v>0.14181712962454185</v>
      </c>
      <c r="O90" t="b">
        <f t="shared" si="7"/>
        <v>1</v>
      </c>
    </row>
    <row r="91" spans="1:15">
      <c r="A91"/>
      <c r="B91"/>
      <c r="C91"/>
      <c r="D91" s="23">
        <v>41114.561423611114</v>
      </c>
      <c r="E91" s="23">
        <v>41115.371412037035</v>
      </c>
      <c r="M91" s="17">
        <f t="shared" si="8"/>
        <v>0.18498842592089204</v>
      </c>
      <c r="N91" s="1">
        <f t="shared" si="6"/>
        <v>0.18498842592089204</v>
      </c>
      <c r="O91" t="b">
        <f t="shared" si="7"/>
        <v>1</v>
      </c>
    </row>
    <row r="92" spans="1:15">
      <c r="A92"/>
      <c r="B92"/>
      <c r="C92"/>
      <c r="D92" s="23">
        <v>41099.699166666665</v>
      </c>
      <c r="E92" s="23">
        <v>41100.519768518519</v>
      </c>
      <c r="M92" s="17">
        <f t="shared" si="8"/>
        <v>0.1758333333345945</v>
      </c>
      <c r="N92" s="1">
        <f t="shared" si="6"/>
        <v>0.1758333333345945</v>
      </c>
      <c r="O92" t="b">
        <f t="shared" si="7"/>
        <v>1</v>
      </c>
    </row>
    <row r="93" spans="1:15">
      <c r="A93"/>
      <c r="B93"/>
      <c r="C93"/>
      <c r="D93" s="23">
        <v>41092.664988425924</v>
      </c>
      <c r="E93" s="23">
        <v>41093.524293981478</v>
      </c>
      <c r="M93" s="17">
        <f t="shared" si="8"/>
        <v>0.21001157407590654</v>
      </c>
      <c r="N93" s="1">
        <f t="shared" si="6"/>
        <v>0.21001157407590654</v>
      </c>
      <c r="O93" t="b">
        <f t="shared" si="7"/>
        <v>1</v>
      </c>
    </row>
    <row r="94" spans="1:15">
      <c r="A94"/>
      <c r="B94"/>
      <c r="C94"/>
      <c r="D94" s="23">
        <v>41099.652673611112</v>
      </c>
      <c r="E94" s="23">
        <v>41100.528819444444</v>
      </c>
      <c r="M94" s="17">
        <f t="shared" si="8"/>
        <v>0.22232638888817746</v>
      </c>
      <c r="N94" s="1">
        <f t="shared" si="6"/>
        <v>0.22232638888817746</v>
      </c>
      <c r="O94" t="b">
        <f t="shared" si="7"/>
        <v>1</v>
      </c>
    </row>
    <row r="95" spans="1:15">
      <c r="A95"/>
      <c r="B95"/>
      <c r="C95"/>
      <c r="D95" s="23">
        <v>41106.616342592592</v>
      </c>
      <c r="E95" s="23">
        <v>41107.49527777778</v>
      </c>
      <c r="M95" s="17">
        <f t="shared" si="8"/>
        <v>0.25393518518831115</v>
      </c>
      <c r="N95" s="1">
        <f t="shared" si="6"/>
        <v>0.25393518518831115</v>
      </c>
      <c r="O95" t="b">
        <f t="shared" si="7"/>
        <v>1</v>
      </c>
    </row>
    <row r="96" spans="1:15">
      <c r="A96"/>
      <c r="B96"/>
      <c r="C96"/>
      <c r="D96" s="23">
        <v>41114.471655092595</v>
      </c>
      <c r="E96" s="23">
        <v>41115.39472222222</v>
      </c>
      <c r="M96" s="17">
        <f t="shared" si="8"/>
        <v>0.25640046295787522</v>
      </c>
      <c r="N96" s="1">
        <f t="shared" si="6"/>
        <v>0.25640046295787522</v>
      </c>
      <c r="O96" t="b">
        <f t="shared" si="7"/>
        <v>1</v>
      </c>
    </row>
    <row r="97" spans="1:15">
      <c r="A97"/>
      <c r="B97"/>
      <c r="C97"/>
      <c r="D97" s="23">
        <v>41092.672488425924</v>
      </c>
      <c r="E97" s="23">
        <v>41093.63621527778</v>
      </c>
      <c r="M97" s="17">
        <f t="shared" si="8"/>
        <v>0.29706018518966926</v>
      </c>
      <c r="N97" s="1">
        <f t="shared" si="6"/>
        <v>0.29706018518966926</v>
      </c>
      <c r="O97" t="b">
        <f t="shared" si="7"/>
        <v>1</v>
      </c>
    </row>
    <row r="98" spans="1:15">
      <c r="A98"/>
      <c r="B98"/>
      <c r="C98"/>
      <c r="D98" s="23">
        <v>41108.66783564815</v>
      </c>
      <c r="E98" s="23">
        <v>41109.644293981481</v>
      </c>
      <c r="M98" s="17">
        <f t="shared" si="8"/>
        <v>0.30979166666414426</v>
      </c>
      <c r="N98" s="1">
        <f t="shared" si="6"/>
        <v>0.30979166666414426</v>
      </c>
      <c r="O98" t="b">
        <f t="shared" si="7"/>
        <v>1</v>
      </c>
    </row>
    <row r="99" spans="1:15">
      <c r="A99"/>
      <c r="B99"/>
      <c r="C99"/>
      <c r="D99" s="23">
        <v>41106.577488425923</v>
      </c>
      <c r="E99" s="23">
        <v>41107.553969907407</v>
      </c>
      <c r="M99" s="17">
        <f t="shared" si="8"/>
        <v>0.30981481481770357</v>
      </c>
      <c r="N99" s="1">
        <f t="shared" si="6"/>
        <v>0.30981481481770357</v>
      </c>
      <c r="O99" t="b">
        <f t="shared" si="7"/>
        <v>1</v>
      </c>
    </row>
    <row r="100" spans="1:15">
      <c r="A100"/>
      <c r="B100"/>
      <c r="C100"/>
      <c r="D100" s="23">
        <v>41100.485474537039</v>
      </c>
      <c r="E100" s="23">
        <v>41101.472060185188</v>
      </c>
      <c r="M100" s="17">
        <f t="shared" si="8"/>
        <v>0.31991898148165399</v>
      </c>
      <c r="N100" s="1">
        <f t="shared" ref="N100:N131" si="9">(WEEKDAY(D100,2)&lt;6)*($E$2-MAX(MIN(MOD(D100,1),$E$2),$E$1)+$F$1-MAX(MIN(MOD(D100,1),$F$1),$F$2))+(WEEKDAY(E100,2)&lt;6)*(MAX(MIN(MOD(E100,1),$E$2),$E$1)-$E$1+MAX(MIN(MOD(E100,1),$F$1),$F$2)-$F$2)+(NETWORKDAYS(D100,E100)-2)*$C$1</f>
        <v>0.31991898148165399</v>
      </c>
      <c r="O100" t="b">
        <f t="shared" si="7"/>
        <v>1</v>
      </c>
    </row>
    <row r="101" spans="1:15">
      <c r="A101"/>
      <c r="B101"/>
      <c r="C101"/>
      <c r="D101" s="23">
        <v>41113.693541666667</v>
      </c>
      <c r="E101" s="23">
        <v>41114.712673611109</v>
      </c>
      <c r="M101" s="17">
        <f t="shared" si="8"/>
        <v>0.35246527777538472</v>
      </c>
      <c r="N101" s="1">
        <f t="shared" si="9"/>
        <v>0.35246527777538472</v>
      </c>
      <c r="O101" t="b">
        <f t="shared" si="7"/>
        <v>1</v>
      </c>
    </row>
    <row r="102" spans="1:15">
      <c r="A102"/>
      <c r="B102"/>
      <c r="C102"/>
      <c r="D102" s="23">
        <v>41109.677812499998</v>
      </c>
      <c r="E102" s="23">
        <v>41110.702013888891</v>
      </c>
      <c r="M102" s="17">
        <f t="shared" si="8"/>
        <v>0.35753472222616733</v>
      </c>
      <c r="N102" s="1">
        <f t="shared" si="9"/>
        <v>0.35753472222616733</v>
      </c>
      <c r="O102" t="b">
        <f t="shared" si="7"/>
        <v>1</v>
      </c>
    </row>
    <row r="103" spans="1:15">
      <c r="A103"/>
      <c r="B103"/>
      <c r="C103"/>
      <c r="D103" s="23">
        <v>41109.67695601852</v>
      </c>
      <c r="E103" s="23">
        <v>41110.702233796299</v>
      </c>
      <c r="M103" s="17">
        <f t="shared" si="8"/>
        <v>0.35861111111201649</v>
      </c>
      <c r="N103" s="1">
        <f t="shared" si="9"/>
        <v>0.35861111111201649</v>
      </c>
      <c r="O103" t="b">
        <f t="shared" si="7"/>
        <v>1</v>
      </c>
    </row>
    <row r="104" spans="1:15">
      <c r="A104"/>
      <c r="B104"/>
      <c r="C104"/>
      <c r="D104" s="23">
        <v>41109.689895833333</v>
      </c>
      <c r="E104" s="23">
        <v>41110.721053240741</v>
      </c>
      <c r="M104" s="17">
        <f t="shared" si="8"/>
        <v>0.36449074074092391</v>
      </c>
      <c r="N104" s="1">
        <f t="shared" si="9"/>
        <v>0.36449074074092391</v>
      </c>
      <c r="O104" t="b">
        <f t="shared" si="7"/>
        <v>1</v>
      </c>
    </row>
    <row r="105" spans="1:15">
      <c r="A105"/>
      <c r="B105"/>
      <c r="C105"/>
      <c r="D105" s="23">
        <v>41101.619201388887</v>
      </c>
      <c r="E105" s="23">
        <v>41102.666342592594</v>
      </c>
      <c r="M105" s="17">
        <f t="shared" si="8"/>
        <v>0.3804745370410576</v>
      </c>
      <c r="N105" s="1">
        <f t="shared" si="9"/>
        <v>0.3804745370410576</v>
      </c>
      <c r="O105" t="b">
        <f t="shared" si="7"/>
        <v>1</v>
      </c>
    </row>
    <row r="106" spans="1:15">
      <c r="A106"/>
      <c r="B106"/>
      <c r="C106"/>
      <c r="D106" s="23">
        <v>41106.507870370369</v>
      </c>
      <c r="E106" s="23">
        <v>41107.55673611111</v>
      </c>
      <c r="M106" s="17">
        <f t="shared" si="8"/>
        <v>0.3484027777764519</v>
      </c>
      <c r="N106" s="1">
        <f t="shared" si="9"/>
        <v>0.3484027777764519</v>
      </c>
      <c r="O106" t="b">
        <f t="shared" si="7"/>
        <v>1</v>
      </c>
    </row>
    <row r="107" spans="1:15">
      <c r="A107"/>
      <c r="B107"/>
      <c r="C107"/>
      <c r="D107" s="23">
        <v>41102.348043981481</v>
      </c>
      <c r="E107" s="23">
        <v>41103.459374999999</v>
      </c>
      <c r="M107" s="17">
        <f t="shared" si="8"/>
        <v>0.43854166666521155</v>
      </c>
      <c r="N107" s="1">
        <f t="shared" si="9"/>
        <v>0.43854166666521155</v>
      </c>
      <c r="O107" t="b">
        <f t="shared" si="7"/>
        <v>1</v>
      </c>
    </row>
    <row r="108" spans="1:15">
      <c r="A108"/>
      <c r="B108"/>
      <c r="C108"/>
      <c r="D108" s="23">
        <v>41102.574074074073</v>
      </c>
      <c r="E108" s="23">
        <v>41103.728217592594</v>
      </c>
      <c r="M108" s="17">
        <f t="shared" si="8"/>
        <v>0.48747685185420164</v>
      </c>
      <c r="N108" s="1">
        <f t="shared" si="9"/>
        <v>0.48747685185420164</v>
      </c>
      <c r="O108" t="b">
        <f t="shared" si="7"/>
        <v>1</v>
      </c>
    </row>
    <row r="109" spans="1:15">
      <c r="A109"/>
      <c r="B109"/>
      <c r="C109"/>
      <c r="D109" s="23">
        <v>41115.547592592593</v>
      </c>
      <c r="E109" s="23">
        <v>41116.705937500003</v>
      </c>
      <c r="M109" s="17">
        <f t="shared" si="8"/>
        <v>0.49167824074296118</v>
      </c>
      <c r="N109" s="1">
        <f t="shared" si="9"/>
        <v>0.49167824074296118</v>
      </c>
      <c r="O109" t="b">
        <f t="shared" si="7"/>
        <v>1</v>
      </c>
    </row>
    <row r="110" spans="1:15">
      <c r="A110"/>
      <c r="B110"/>
      <c r="C110"/>
      <c r="D110" s="23">
        <v>41100.490833333337</v>
      </c>
      <c r="E110" s="23">
        <v>41101.660590277781</v>
      </c>
      <c r="M110" s="17">
        <f t="shared" si="8"/>
        <v>0.46142361111075536</v>
      </c>
      <c r="N110" s="1">
        <f t="shared" si="9"/>
        <v>0.46142361111075536</v>
      </c>
      <c r="O110" t="b">
        <f t="shared" si="7"/>
        <v>1</v>
      </c>
    </row>
    <row r="111" spans="1:15">
      <c r="A111"/>
      <c r="B111"/>
      <c r="C111"/>
      <c r="D111" s="23">
        <v>41102.557615740741</v>
      </c>
      <c r="E111" s="23">
        <v>41103.728761574072</v>
      </c>
      <c r="M111" s="17">
        <f t="shared" si="8"/>
        <v>0.50447916666356218</v>
      </c>
      <c r="N111" s="1">
        <f t="shared" si="9"/>
        <v>0.50447916666356218</v>
      </c>
      <c r="O111" t="b">
        <f t="shared" si="7"/>
        <v>1</v>
      </c>
    </row>
    <row r="112" spans="1:15">
      <c r="A112"/>
      <c r="B112"/>
      <c r="C112"/>
      <c r="D112" s="23">
        <v>41109.401180555556</v>
      </c>
      <c r="E112" s="23">
        <v>41110.613263888888</v>
      </c>
      <c r="M112" s="17">
        <f t="shared" si="8"/>
        <v>0.50374999999864178</v>
      </c>
      <c r="N112" s="1">
        <f t="shared" si="9"/>
        <v>0.50374999999864178</v>
      </c>
      <c r="O112" t="b">
        <f t="shared" si="7"/>
        <v>1</v>
      </c>
    </row>
    <row r="113" spans="1:15">
      <c r="A113"/>
      <c r="B113"/>
      <c r="C113"/>
      <c r="D113" s="23">
        <v>41113.458067129628</v>
      </c>
      <c r="E113" s="23">
        <v>41114.670983796299</v>
      </c>
      <c r="M113" s="17">
        <f t="shared" si="8"/>
        <v>0.50458333333760186</v>
      </c>
      <c r="N113" s="1">
        <f t="shared" si="9"/>
        <v>0.50458333333760186</v>
      </c>
      <c r="O113" t="b">
        <f t="shared" si="7"/>
        <v>1</v>
      </c>
    </row>
    <row r="114" spans="1:15">
      <c r="A114"/>
      <c r="B114"/>
      <c r="C114"/>
      <c r="D114" s="23">
        <v>41106.38554398148</v>
      </c>
      <c r="E114" s="23">
        <v>41107.631909722222</v>
      </c>
      <c r="M114" s="17">
        <f t="shared" si="8"/>
        <v>0.53803240740914282</v>
      </c>
      <c r="N114" s="1">
        <f t="shared" si="9"/>
        <v>0.53803240740914282</v>
      </c>
      <c r="O114" t="b">
        <f t="shared" si="7"/>
        <v>1</v>
      </c>
    </row>
    <row r="115" spans="1:15">
      <c r="A115"/>
      <c r="B115"/>
      <c r="C115"/>
      <c r="D115" s="23">
        <v>41109.379490740743</v>
      </c>
      <c r="E115" s="23">
        <v>41110.640763888892</v>
      </c>
      <c r="M115" s="17">
        <f t="shared" si="8"/>
        <v>0.5529398148161514</v>
      </c>
      <c r="N115" s="1">
        <f t="shared" si="9"/>
        <v>0.5529398148161514</v>
      </c>
      <c r="O115" t="b">
        <f t="shared" si="7"/>
        <v>1</v>
      </c>
    </row>
    <row r="116" spans="1:15">
      <c r="A116"/>
      <c r="B116"/>
      <c r="C116"/>
      <c r="D116" s="23">
        <v>41114.392118055555</v>
      </c>
      <c r="E116" s="23">
        <v>41115.660046296296</v>
      </c>
      <c r="M116" s="17">
        <f t="shared" ref="M116:M147" si="10">(WEEKDAY(D116,2)&lt;6)*($E$2-MAX(MIN(MOD(D116,1),$E$2),$E$1)+$F$1-MAX(MIN(MOD(D116,1),$F$1),$F$2))+(WEEKDAY(E116,2)&lt;6)*(MAX(MIN(MOD(E116,1),$E$2),$E$1)-$E$1+MAX(MIN(MOD(E116,1),$F$1),$F$2)-$F$2)+(NETWORKDAYS(WORKDAY(D116+1,-1),WORKDAY(E116-1,1))-2)*$C$1</f>
        <v>0.55959490740739659</v>
      </c>
      <c r="N116" s="1">
        <f t="shared" si="9"/>
        <v>0.55959490740739659</v>
      </c>
      <c r="O116" t="b">
        <f t="shared" si="7"/>
        <v>1</v>
      </c>
    </row>
    <row r="117" spans="1:15">
      <c r="A117"/>
      <c r="B117"/>
      <c r="C117"/>
      <c r="D117" s="23">
        <v>41099.398842592593</v>
      </c>
      <c r="E117" s="23">
        <v>41100.72351851852</v>
      </c>
      <c r="M117" s="17">
        <f t="shared" si="10"/>
        <v>0.61634259259396151</v>
      </c>
      <c r="N117" s="1">
        <f t="shared" si="9"/>
        <v>0.61634259259396151</v>
      </c>
      <c r="O117" t="b">
        <f t="shared" si="7"/>
        <v>1</v>
      </c>
    </row>
    <row r="118" spans="1:15">
      <c r="A118"/>
      <c r="B118"/>
      <c r="C118"/>
      <c r="D118" s="23">
        <v>41086.544618055559</v>
      </c>
      <c r="E118" s="23">
        <v>41088.378171296295</v>
      </c>
      <c r="M118" s="17">
        <f t="shared" si="10"/>
        <v>0.54188657406969765</v>
      </c>
      <c r="N118" s="1">
        <f t="shared" si="9"/>
        <v>0.54188657406969765</v>
      </c>
      <c r="O118" t="b">
        <f t="shared" si="7"/>
        <v>1</v>
      </c>
    </row>
    <row r="119" spans="1:15">
      <c r="A119"/>
      <c r="B119"/>
      <c r="C119"/>
      <c r="D119" s="23">
        <v>41108.706076388888</v>
      </c>
      <c r="E119" s="23">
        <v>41110.645578703705</v>
      </c>
      <c r="M119" s="17">
        <f t="shared" si="10"/>
        <v>0.60616898148388509</v>
      </c>
      <c r="N119" s="1">
        <f t="shared" si="9"/>
        <v>0.60616898148388509</v>
      </c>
      <c r="O119" t="b">
        <f t="shared" si="7"/>
        <v>1</v>
      </c>
    </row>
    <row r="120" spans="1:15">
      <c r="A120"/>
      <c r="B120"/>
      <c r="C120"/>
      <c r="D120" s="23">
        <v>41099.711550925924</v>
      </c>
      <c r="E120" s="23">
        <v>41101.660983796297</v>
      </c>
      <c r="M120" s="17">
        <f t="shared" si="10"/>
        <v>0.61609953703979636</v>
      </c>
      <c r="N120" s="1">
        <f t="shared" si="9"/>
        <v>0.61609953703979636</v>
      </c>
      <c r="O120" t="b">
        <f t="shared" si="7"/>
        <v>1</v>
      </c>
    </row>
    <row r="121" spans="1:15">
      <c r="A121"/>
      <c r="B121"/>
      <c r="C121"/>
      <c r="D121" s="23">
        <v>41108.434236111112</v>
      </c>
      <c r="E121" s="23">
        <v>41110.432847222219</v>
      </c>
      <c r="M121" s="17">
        <f t="shared" si="10"/>
        <v>0.66527777777325059</v>
      </c>
      <c r="N121" s="1">
        <f t="shared" si="9"/>
        <v>0.66527777777325059</v>
      </c>
      <c r="O121" t="b">
        <f t="shared" si="7"/>
        <v>1</v>
      </c>
    </row>
    <row r="122" spans="1:15">
      <c r="A122"/>
      <c r="B122"/>
      <c r="C122"/>
      <c r="D122" s="23">
        <v>41113.355682870373</v>
      </c>
      <c r="E122" s="23">
        <v>41115.385775462964</v>
      </c>
      <c r="M122" s="17">
        <f t="shared" si="10"/>
        <v>0.69675925925791193</v>
      </c>
      <c r="N122" s="1">
        <f t="shared" si="9"/>
        <v>0.69675925925791193</v>
      </c>
      <c r="O122" t="b">
        <f t="shared" si="7"/>
        <v>1</v>
      </c>
    </row>
    <row r="123" spans="1:15">
      <c r="A123"/>
      <c r="B123"/>
      <c r="C123"/>
      <c r="D123" s="23">
        <v>41114.372662037036</v>
      </c>
      <c r="E123" s="23">
        <v>41116.49318287037</v>
      </c>
      <c r="M123" s="17">
        <f t="shared" si="10"/>
        <v>0.78718750000067916</v>
      </c>
      <c r="N123" s="1">
        <f t="shared" si="9"/>
        <v>0.78718750000067916</v>
      </c>
      <c r="O123" t="b">
        <f t="shared" si="7"/>
        <v>1</v>
      </c>
    </row>
    <row r="124" spans="1:15">
      <c r="A124"/>
      <c r="B124"/>
      <c r="C124"/>
      <c r="D124" s="23">
        <v>41093.585231481484</v>
      </c>
      <c r="E124" s="23">
        <v>41095.790717592594</v>
      </c>
      <c r="M124" s="17">
        <f t="shared" si="10"/>
        <v>0.81060185184954503</v>
      </c>
      <c r="N124" s="1">
        <f t="shared" si="9"/>
        <v>0.81060185184954503</v>
      </c>
      <c r="O124" t="b">
        <f t="shared" si="7"/>
        <v>1</v>
      </c>
    </row>
    <row r="125" spans="1:15">
      <c r="A125"/>
      <c r="B125"/>
      <c r="C125"/>
      <c r="D125" s="23">
        <v>41113.418043981481</v>
      </c>
      <c r="E125" s="23">
        <v>41115.653460648151</v>
      </c>
      <c r="M125" s="17">
        <f t="shared" si="10"/>
        <v>0.86041666667006211</v>
      </c>
      <c r="N125" s="1">
        <f t="shared" si="9"/>
        <v>0.86041666667006211</v>
      </c>
      <c r="O125" t="b">
        <f t="shared" si="7"/>
        <v>1</v>
      </c>
    </row>
    <row r="126" spans="1:15">
      <c r="A126"/>
      <c r="B126"/>
      <c r="C126"/>
      <c r="D126" s="23">
        <v>41103.689687500002</v>
      </c>
      <c r="E126" s="23">
        <v>41106.444363425922</v>
      </c>
      <c r="M126" s="17">
        <f t="shared" si="10"/>
        <v>0.12967592592030996</v>
      </c>
      <c r="N126" s="1">
        <f t="shared" si="9"/>
        <v>0.12967592592030996</v>
      </c>
      <c r="O126" t="b">
        <f t="shared" si="7"/>
        <v>1</v>
      </c>
    </row>
    <row r="127" spans="1:15">
      <c r="A127"/>
      <c r="B127"/>
      <c r="C127"/>
      <c r="D127" s="23">
        <v>41099.635972222219</v>
      </c>
      <c r="E127" s="23">
        <v>41102.434502314813</v>
      </c>
      <c r="M127" s="17">
        <f t="shared" si="10"/>
        <v>0.84019675926053117</v>
      </c>
      <c r="N127" s="1">
        <f t="shared" si="9"/>
        <v>0.84019675926053117</v>
      </c>
      <c r="O127" t="b">
        <f t="shared" si="7"/>
        <v>1</v>
      </c>
    </row>
    <row r="128" spans="1:15">
      <c r="A128"/>
      <c r="B128"/>
      <c r="C128"/>
      <c r="D128" s="23">
        <v>41103.615347222221</v>
      </c>
      <c r="E128" s="23">
        <v>41106.415937500002</v>
      </c>
      <c r="M128" s="17">
        <f t="shared" si="10"/>
        <v>0.17559027778042946</v>
      </c>
      <c r="N128" s="1">
        <f t="shared" si="9"/>
        <v>0.17559027778042946</v>
      </c>
      <c r="O128" t="b">
        <f t="shared" si="7"/>
        <v>1</v>
      </c>
    </row>
    <row r="129" spans="1:15">
      <c r="A129"/>
      <c r="B129"/>
      <c r="C129"/>
      <c r="D129" s="23">
        <v>41096.647604166668</v>
      </c>
      <c r="E129" s="23">
        <v>41099.453067129631</v>
      </c>
      <c r="M129" s="17">
        <f t="shared" si="10"/>
        <v>0.18046296296233777</v>
      </c>
      <c r="N129" s="1">
        <f t="shared" si="9"/>
        <v>0.18046296296233777</v>
      </c>
      <c r="O129" t="b">
        <f t="shared" si="7"/>
        <v>1</v>
      </c>
    </row>
    <row r="130" spans="1:15">
      <c r="A130"/>
      <c r="B130"/>
      <c r="C130"/>
      <c r="D130" s="23">
        <v>41085.694004629629</v>
      </c>
      <c r="E130" s="23">
        <v>41088.506215277775</v>
      </c>
      <c r="M130" s="17">
        <f t="shared" si="10"/>
        <v>0.84766203703717713</v>
      </c>
      <c r="N130" s="1">
        <f t="shared" si="9"/>
        <v>0.84766203703717713</v>
      </c>
      <c r="O130" t="b">
        <f t="shared" si="7"/>
        <v>1</v>
      </c>
    </row>
    <row r="131" spans="1:15">
      <c r="A131"/>
      <c r="B131"/>
      <c r="C131"/>
      <c r="D131" s="23">
        <v>41103.666238425925</v>
      </c>
      <c r="E131" s="23">
        <v>41106.522048611114</v>
      </c>
      <c r="M131" s="17">
        <f t="shared" si="10"/>
        <v>0.20876157407474238</v>
      </c>
      <c r="N131" s="1">
        <f t="shared" si="9"/>
        <v>0.20876157407474238</v>
      </c>
      <c r="O131" t="b">
        <f t="shared" si="7"/>
        <v>1</v>
      </c>
    </row>
    <row r="132" spans="1:15">
      <c r="A132"/>
      <c r="B132"/>
      <c r="C132"/>
      <c r="D132" s="23">
        <v>41099.655532407407</v>
      </c>
      <c r="E132" s="23">
        <v>41102.517592592594</v>
      </c>
      <c r="M132" s="17">
        <f t="shared" si="10"/>
        <v>0.88613425925965805</v>
      </c>
      <c r="N132" s="1">
        <f t="shared" ref="N132:N159" si="11">(WEEKDAY(D132,2)&lt;6)*($E$2-MAX(MIN(MOD(D132,1),$E$2),$E$1)+$F$1-MAX(MIN(MOD(D132,1),$F$1),$F$2))+(WEEKDAY(E132,2)&lt;6)*(MAX(MIN(MOD(E132,1),$E$2),$E$1)-$E$1+MAX(MIN(MOD(E132,1),$F$1),$F$2)-$F$2)+(NETWORKDAYS(D132,E132)-2)*$C$1</f>
        <v>0.88613425925965805</v>
      </c>
      <c r="O132" t="b">
        <f t="shared" si="7"/>
        <v>1</v>
      </c>
    </row>
    <row r="133" spans="1:15">
      <c r="A133"/>
      <c r="B133"/>
      <c r="C133"/>
      <c r="D133" s="23">
        <v>41103.479861111111</v>
      </c>
      <c r="E133" s="23">
        <v>41106.4452662037</v>
      </c>
      <c r="M133" s="17">
        <f t="shared" si="10"/>
        <v>0.2987384259225413</v>
      </c>
      <c r="N133" s="1">
        <f t="shared" si="11"/>
        <v>0.2987384259225413</v>
      </c>
      <c r="O133" t="b">
        <f t="shared" ref="O133:O159" si="12">M133=N133</f>
        <v>1</v>
      </c>
    </row>
    <row r="134" spans="1:15">
      <c r="A134"/>
      <c r="B134"/>
      <c r="C134"/>
      <c r="D134" s="23">
        <v>41110.656886574077</v>
      </c>
      <c r="E134" s="23">
        <v>41113.693854166668</v>
      </c>
      <c r="M134" s="17">
        <f t="shared" si="10"/>
        <v>0.37030092592370534</v>
      </c>
      <c r="N134" s="1">
        <f t="shared" si="11"/>
        <v>0.37030092592370534</v>
      </c>
      <c r="O134" t="b">
        <f t="shared" si="12"/>
        <v>1</v>
      </c>
    </row>
    <row r="135" spans="1:15">
      <c r="A135"/>
      <c r="B135"/>
      <c r="C135"/>
      <c r="D135" s="23">
        <v>41103.444849537038</v>
      </c>
      <c r="E135" s="23">
        <v>41106.515115740738</v>
      </c>
      <c r="M135" s="17">
        <f t="shared" si="10"/>
        <v>0.3884837962953801</v>
      </c>
      <c r="N135" s="1">
        <f t="shared" si="11"/>
        <v>0.3884837962953801</v>
      </c>
      <c r="O135" t="b">
        <f t="shared" si="12"/>
        <v>1</v>
      </c>
    </row>
    <row r="136" spans="1:15">
      <c r="A136"/>
      <c r="B136"/>
      <c r="C136"/>
      <c r="D136" s="23">
        <v>41103.678622685184</v>
      </c>
      <c r="E136" s="23">
        <v>41107.537002314813</v>
      </c>
      <c r="M136" s="17">
        <f t="shared" si="10"/>
        <v>0.52971064814967872</v>
      </c>
      <c r="N136" s="1">
        <f t="shared" si="11"/>
        <v>0.52971064814967872</v>
      </c>
      <c r="O136" t="b">
        <f t="shared" si="12"/>
        <v>1</v>
      </c>
    </row>
    <row r="137" spans="1:15">
      <c r="A137"/>
      <c r="B137"/>
      <c r="C137"/>
      <c r="D137" s="23">
        <v>41103.644618055558</v>
      </c>
      <c r="E137" s="23">
        <v>41107.538402777776</v>
      </c>
      <c r="M137" s="17">
        <f t="shared" si="10"/>
        <v>0.56371527777567576</v>
      </c>
      <c r="N137" s="1">
        <f t="shared" si="11"/>
        <v>0.56371527777567576</v>
      </c>
      <c r="O137" t="b">
        <f t="shared" si="12"/>
        <v>1</v>
      </c>
    </row>
    <row r="138" spans="1:15">
      <c r="A138"/>
      <c r="B138"/>
      <c r="C138"/>
      <c r="D138" s="23">
        <v>41109.613668981481</v>
      </c>
      <c r="E138" s="23">
        <v>41113.622974537036</v>
      </c>
      <c r="M138" s="17">
        <f t="shared" si="10"/>
        <v>0.67597222222199571</v>
      </c>
      <c r="N138" s="1">
        <f t="shared" si="11"/>
        <v>0.67597222222199571</v>
      </c>
      <c r="O138" t="b">
        <f t="shared" si="12"/>
        <v>1</v>
      </c>
    </row>
    <row r="139" spans="1:15">
      <c r="A139"/>
      <c r="B139"/>
      <c r="C139"/>
      <c r="D139" s="23">
        <v>41095.423148148147</v>
      </c>
      <c r="E139" s="23">
        <v>41099.615474537037</v>
      </c>
      <c r="M139" s="17">
        <f t="shared" si="10"/>
        <v>0.81732638888934162</v>
      </c>
      <c r="N139" s="1">
        <f t="shared" si="11"/>
        <v>0.81732638888934162</v>
      </c>
      <c r="O139" t="b">
        <f t="shared" si="12"/>
        <v>1</v>
      </c>
    </row>
    <row r="140" spans="1:15">
      <c r="A140"/>
      <c r="B140"/>
      <c r="C140"/>
      <c r="D140" s="23">
        <v>41102.510057870371</v>
      </c>
      <c r="E140" s="23">
        <v>41106.709861111114</v>
      </c>
      <c r="M140" s="17">
        <f t="shared" si="10"/>
        <v>0.83486111111415084</v>
      </c>
      <c r="N140" s="1">
        <f t="shared" si="11"/>
        <v>0.83486111111415084</v>
      </c>
      <c r="O140" t="b">
        <f t="shared" si="12"/>
        <v>1</v>
      </c>
    </row>
    <row r="141" spans="1:15">
      <c r="A141"/>
      <c r="B141"/>
      <c r="C141"/>
      <c r="D141" s="23">
        <v>41096.693252314813</v>
      </c>
      <c r="E141" s="23">
        <v>41101.502453703702</v>
      </c>
      <c r="M141" s="17">
        <f t="shared" si="10"/>
        <v>0.84841435185323155</v>
      </c>
      <c r="N141" s="1">
        <f t="shared" si="11"/>
        <v>0.84841435185323155</v>
      </c>
      <c r="O141" t="b">
        <f t="shared" si="12"/>
        <v>1</v>
      </c>
    </row>
    <row r="142" spans="1:15">
      <c r="A142"/>
      <c r="B142"/>
      <c r="C142"/>
      <c r="D142" s="23">
        <v>41109.582060185188</v>
      </c>
      <c r="E142" s="23">
        <v>41114.576944444445</v>
      </c>
      <c r="M142" s="17">
        <f t="shared" si="10"/>
        <v>0.99488425925665058</v>
      </c>
      <c r="N142" s="1">
        <f t="shared" si="11"/>
        <v>0.99488425925665058</v>
      </c>
      <c r="O142" t="b">
        <f t="shared" si="12"/>
        <v>1</v>
      </c>
    </row>
    <row r="143" spans="1:15">
      <c r="A143"/>
      <c r="B143"/>
      <c r="C143"/>
      <c r="D143" s="23">
        <v>41103.45585648148</v>
      </c>
      <c r="E143" s="23">
        <v>41108.571863425925</v>
      </c>
      <c r="M143" s="17">
        <f t="shared" si="10"/>
        <v>1.0743402777782951</v>
      </c>
      <c r="N143" s="22">
        <f t="shared" si="11"/>
        <v>1.0743402777782951</v>
      </c>
      <c r="O143" t="b">
        <f t="shared" si="12"/>
        <v>1</v>
      </c>
    </row>
    <row r="144" spans="1:15">
      <c r="A144"/>
      <c r="B144"/>
      <c r="C144"/>
      <c r="D144" s="23">
        <v>41103.391446759262</v>
      </c>
      <c r="E144" s="23">
        <v>41108.702141203707</v>
      </c>
      <c r="M144" s="17">
        <f t="shared" si="10"/>
        <v>1.269027777777713</v>
      </c>
      <c r="N144" s="22">
        <f t="shared" si="11"/>
        <v>1.269027777777713</v>
      </c>
      <c r="O144" t="b">
        <f t="shared" si="12"/>
        <v>1</v>
      </c>
    </row>
    <row r="145" spans="1:15">
      <c r="A145"/>
      <c r="B145"/>
      <c r="C145"/>
      <c r="D145" s="23">
        <v>41087.652824074074</v>
      </c>
      <c r="E145" s="23">
        <v>41093.456250000003</v>
      </c>
      <c r="M145" s="17">
        <f t="shared" si="10"/>
        <v>1.1784259259293322</v>
      </c>
      <c r="N145" s="22">
        <f t="shared" si="11"/>
        <v>1.1784259259293322</v>
      </c>
      <c r="O145" t="b">
        <f t="shared" si="12"/>
        <v>1</v>
      </c>
    </row>
    <row r="146" spans="1:15">
      <c r="A146"/>
      <c r="B146"/>
      <c r="C146"/>
      <c r="D146" s="23">
        <v>41109.421018518522</v>
      </c>
      <c r="E146" s="23">
        <v>41115.338125000002</v>
      </c>
      <c r="M146" s="17">
        <f t="shared" si="10"/>
        <v>1.2664814814779675</v>
      </c>
      <c r="N146" s="22">
        <f t="shared" si="11"/>
        <v>1.2664814814779675</v>
      </c>
      <c r="O146" t="b">
        <f t="shared" si="12"/>
        <v>1</v>
      </c>
    </row>
    <row r="147" spans="1:15">
      <c r="A147"/>
      <c r="B147"/>
      <c r="C147"/>
      <c r="D147" s="23">
        <v>41093.657083333332</v>
      </c>
      <c r="E147" s="23">
        <v>41099.617766203701</v>
      </c>
      <c r="M147" s="17">
        <f t="shared" si="10"/>
        <v>1.2940162037023886</v>
      </c>
      <c r="N147" s="22">
        <f t="shared" si="11"/>
        <v>1.2940162037023886</v>
      </c>
      <c r="O147" t="b">
        <f t="shared" si="12"/>
        <v>1</v>
      </c>
    </row>
    <row r="148" spans="1:15">
      <c r="A148"/>
      <c r="B148"/>
      <c r="C148"/>
      <c r="D148" s="23">
        <v>41089.479004629633</v>
      </c>
      <c r="E148" s="23">
        <v>41095.492442129631</v>
      </c>
      <c r="M148" s="17">
        <f t="shared" ref="M148:M159" si="13">(WEEKDAY(D148,2)&lt;6)*($E$2-MAX(MIN(MOD(D148,1),$E$2),$E$1)+$F$1-MAX(MIN(MOD(D148,1),$F$1),$F$2))+(WEEKDAY(E148,2)&lt;6)*(MAX(MIN(MOD(E148,1),$E$2),$E$1)-$E$1+MAX(MIN(MOD(E148,1),$F$1),$F$2)-$F$2)+(NETWORKDAYS(WORKDAY(D148+1,-1),WORKDAY(E148-1,1))-2)*$C$1</f>
        <v>1.3467708333312962</v>
      </c>
      <c r="N148" s="22">
        <f t="shared" si="11"/>
        <v>1.3467708333312962</v>
      </c>
      <c r="O148" t="b">
        <f t="shared" si="12"/>
        <v>1</v>
      </c>
    </row>
    <row r="149" spans="1:15">
      <c r="A149"/>
      <c r="B149"/>
      <c r="C149"/>
      <c r="D149" s="23">
        <v>41089.47960648148</v>
      </c>
      <c r="E149" s="23">
        <v>41095.494687500002</v>
      </c>
      <c r="M149" s="17">
        <f t="shared" si="13"/>
        <v>1.3484143518556571</v>
      </c>
      <c r="N149" s="22">
        <f t="shared" si="11"/>
        <v>1.3484143518556571</v>
      </c>
      <c r="O149" t="b">
        <f t="shared" si="12"/>
        <v>1</v>
      </c>
    </row>
    <row r="150" spans="1:15">
      <c r="A150"/>
      <c r="B150"/>
      <c r="C150"/>
      <c r="D150" s="23">
        <v>41102.665520833332</v>
      </c>
      <c r="E150" s="23">
        <v>41109.415775462963</v>
      </c>
      <c r="M150" s="17">
        <f t="shared" si="13"/>
        <v>1.458587962964278</v>
      </c>
      <c r="N150" s="22">
        <f t="shared" si="11"/>
        <v>1.458587962964278</v>
      </c>
      <c r="O150" t="b">
        <f t="shared" si="12"/>
        <v>1</v>
      </c>
    </row>
    <row r="151" spans="1:15">
      <c r="A151"/>
      <c r="B151"/>
      <c r="C151"/>
      <c r="D151" s="23">
        <v>41110.685104166667</v>
      </c>
      <c r="E151" s="23">
        <v>41117.523321759261</v>
      </c>
      <c r="M151" s="17">
        <f t="shared" si="13"/>
        <v>1.5232291666664726</v>
      </c>
      <c r="N151" s="22">
        <f t="shared" si="11"/>
        <v>1.5232291666664726</v>
      </c>
      <c r="O151" t="b">
        <f t="shared" si="12"/>
        <v>1</v>
      </c>
    </row>
    <row r="152" spans="1:15">
      <c r="A152"/>
      <c r="B152"/>
      <c r="C152"/>
      <c r="D152" s="23">
        <v>41102.646296296298</v>
      </c>
      <c r="E152" s="23">
        <v>41110.404317129629</v>
      </c>
      <c r="M152" s="17">
        <f t="shared" si="13"/>
        <v>1.7996874999977686</v>
      </c>
      <c r="N152" s="22">
        <f t="shared" si="11"/>
        <v>1.7996874999977686</v>
      </c>
      <c r="O152" t="b">
        <f t="shared" si="12"/>
        <v>1</v>
      </c>
    </row>
    <row r="153" spans="1:15">
      <c r="A153"/>
      <c r="B153"/>
      <c r="C153"/>
      <c r="D153" s="23">
        <v>41096.53943287037</v>
      </c>
      <c r="E153" s="23">
        <v>41106.710648148146</v>
      </c>
      <c r="M153" s="17">
        <f t="shared" si="13"/>
        <v>2.1689814814793253</v>
      </c>
      <c r="N153" s="22">
        <f t="shared" si="11"/>
        <v>2.1689814814793253</v>
      </c>
      <c r="O153" t="b">
        <f t="shared" si="12"/>
        <v>1</v>
      </c>
    </row>
    <row r="154" spans="1:15">
      <c r="A154"/>
      <c r="B154"/>
      <c r="C154"/>
      <c r="D154" s="23">
        <v>41105.604317129626</v>
      </c>
      <c r="E154" s="23">
        <v>41116.37877314815</v>
      </c>
      <c r="M154" s="17">
        <f t="shared" si="13"/>
        <v>2.6912731481497758</v>
      </c>
      <c r="N154" s="22">
        <f t="shared" si="11"/>
        <v>2.3579398148164423</v>
      </c>
      <c r="O154" t="b">
        <f t="shared" si="12"/>
        <v>0</v>
      </c>
    </row>
    <row r="155" spans="1:15">
      <c r="A155"/>
      <c r="B155"/>
      <c r="C155"/>
      <c r="D155" s="23">
        <v>41109.42465277778</v>
      </c>
      <c r="E155" s="23">
        <v>41120.373425925929</v>
      </c>
      <c r="M155" s="17">
        <f t="shared" si="13"/>
        <v>2.2821064814828182</v>
      </c>
      <c r="N155" s="22">
        <f t="shared" si="11"/>
        <v>2.2821064814828182</v>
      </c>
      <c r="O155" t="b">
        <f t="shared" si="12"/>
        <v>1</v>
      </c>
    </row>
    <row r="156" spans="1:15">
      <c r="A156"/>
      <c r="B156"/>
      <c r="C156"/>
      <c r="D156" s="23">
        <v>41094.44226851852</v>
      </c>
      <c r="E156" s="23">
        <v>41106.564803240741</v>
      </c>
      <c r="M156" s="17">
        <f t="shared" si="13"/>
        <v>2.7475347222207342</v>
      </c>
      <c r="N156" s="22">
        <f t="shared" si="11"/>
        <v>2.7475347222207342</v>
      </c>
      <c r="O156" t="b">
        <f t="shared" si="12"/>
        <v>1</v>
      </c>
    </row>
    <row r="157" spans="1:15">
      <c r="A157"/>
      <c r="B157"/>
      <c r="C157"/>
      <c r="D157" s="23">
        <v>41094.359016203707</v>
      </c>
      <c r="E157" s="23">
        <v>41106.655381944445</v>
      </c>
      <c r="M157" s="17">
        <f t="shared" si="13"/>
        <v>2.9213657407381102</v>
      </c>
      <c r="N157" s="22">
        <f t="shared" si="11"/>
        <v>2.9213657407381102</v>
      </c>
      <c r="O157" t="b">
        <f t="shared" si="12"/>
        <v>1</v>
      </c>
    </row>
    <row r="158" spans="1:15">
      <c r="A158"/>
      <c r="B158"/>
      <c r="C158"/>
      <c r="D158" s="23">
        <v>41101.349942129629</v>
      </c>
      <c r="E158" s="23">
        <v>41116.480821759258</v>
      </c>
      <c r="M158" s="17">
        <f t="shared" si="13"/>
        <v>3.7933217592581059</v>
      </c>
      <c r="N158" s="22">
        <f t="shared" si="11"/>
        <v>3.7933217592581059</v>
      </c>
      <c r="O158" t="b">
        <f t="shared" si="12"/>
        <v>1</v>
      </c>
    </row>
    <row r="159" spans="1:15">
      <c r="A159"/>
      <c r="B159"/>
      <c r="C159"/>
      <c r="D159" s="23">
        <v>41087.613182870373</v>
      </c>
      <c r="E159" s="23">
        <v>41107.357916666668</v>
      </c>
      <c r="M159" s="17">
        <f t="shared" si="13"/>
        <v>4.453067129628228</v>
      </c>
      <c r="N159" s="22">
        <f t="shared" si="11"/>
        <v>4.453067129628228</v>
      </c>
      <c r="O159" t="b">
        <f t="shared" si="12"/>
        <v>1</v>
      </c>
    </row>
    <row r="160" spans="1:15">
      <c r="A160"/>
      <c r="B160"/>
      <c r="C160"/>
    </row>
    <row r="164" spans="6:6">
      <c r="F164" s="5"/>
    </row>
    <row r="165" spans="6:6">
      <c r="F165" s="5"/>
    </row>
  </sheetData>
  <mergeCells count="2">
    <mergeCell ref="A1:B1"/>
    <mergeCell ref="K1:P2"/>
  </mergeCells>
  <conditionalFormatting sqref="E1">
    <cfRule type="containsText" dxfId="0" priority="3" operator="containsText" text="не выполнено">
      <formula>NOT(ISERROR(SEARCH("не выполнено",E1)))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0:S19"/>
  <sheetViews>
    <sheetView workbookViewId="0">
      <selection activeCell="A10" sqref="A10:S19"/>
    </sheetView>
  </sheetViews>
  <sheetFormatPr defaultRowHeight="15"/>
  <sheetData>
    <row r="10" spans="1:19" s="3" customFormat="1" ht="15" customHeight="1">
      <c r="A10" s="21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3" customForma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3" customForma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3" customForma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3" customForma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3" customForma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3" customForma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3" customForma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</sheetData>
  <mergeCells count="1">
    <mergeCell ref="A10:S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Андрей</cp:lastModifiedBy>
  <dcterms:created xsi:type="dcterms:W3CDTF">2012-08-03T07:45:21Z</dcterms:created>
  <dcterms:modified xsi:type="dcterms:W3CDTF">2012-08-05T12:38:28Z</dcterms:modified>
</cp:coreProperties>
</file>