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90" windowWidth="15480" windowHeight="11505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D4" i="1"/>
  <c r="E4"/>
  <c r="F4"/>
  <c r="G4"/>
  <c r="H4"/>
  <c r="I4"/>
  <c r="J4"/>
  <c r="K4"/>
  <c r="D5"/>
  <c r="E5"/>
  <c r="F5"/>
  <c r="G5"/>
  <c r="H5"/>
  <c r="I5"/>
  <c r="J5"/>
  <c r="K5"/>
  <c r="D6"/>
  <c r="E6"/>
  <c r="F6"/>
  <c r="G6"/>
  <c r="H6"/>
  <c r="I6"/>
  <c r="J6"/>
  <c r="K6"/>
  <c r="D7"/>
  <c r="E7"/>
  <c r="F7"/>
  <c r="G7"/>
  <c r="H7"/>
  <c r="I7"/>
  <c r="J7"/>
  <c r="K7"/>
  <c r="D8"/>
  <c r="E8"/>
  <c r="F8"/>
  <c r="G8"/>
  <c r="H8"/>
  <c r="I8"/>
  <c r="J8"/>
  <c r="K8"/>
  <c r="D9"/>
  <c r="E9"/>
  <c r="F9"/>
  <c r="G9"/>
  <c r="H9"/>
  <c r="I9"/>
  <c r="J9"/>
  <c r="K9"/>
  <c r="D10"/>
  <c r="E10"/>
  <c r="F10"/>
  <c r="G10"/>
  <c r="H10"/>
  <c r="I10"/>
  <c r="J10"/>
  <c r="K10"/>
  <c r="D11"/>
  <c r="E11"/>
  <c r="F11"/>
  <c r="G11"/>
  <c r="H11"/>
  <c r="I11"/>
  <c r="J11"/>
  <c r="K11"/>
  <c r="D12"/>
  <c r="E12"/>
  <c r="F12"/>
  <c r="G12"/>
  <c r="H12"/>
  <c r="I12"/>
  <c r="J12"/>
  <c r="K12"/>
  <c r="D13"/>
  <c r="E13"/>
  <c r="F13"/>
  <c r="G13"/>
  <c r="H13"/>
  <c r="I13"/>
  <c r="J13"/>
  <c r="K13"/>
  <c r="D14"/>
  <c r="E14"/>
  <c r="F14"/>
  <c r="G14"/>
  <c r="H14"/>
  <c r="I14"/>
  <c r="J14"/>
  <c r="K14"/>
  <c r="D15"/>
  <c r="E15"/>
  <c r="F15"/>
  <c r="G15"/>
  <c r="H15"/>
  <c r="I15"/>
  <c r="J15"/>
  <c r="K15"/>
  <c r="D16"/>
  <c r="E16"/>
  <c r="F16"/>
  <c r="G16"/>
  <c r="H16"/>
  <c r="I16"/>
  <c r="J16"/>
  <c r="K16"/>
  <c r="D17"/>
  <c r="E17"/>
  <c r="F17"/>
  <c r="G17"/>
  <c r="H17"/>
  <c r="I17"/>
  <c r="J17"/>
  <c r="K17"/>
  <c r="D18"/>
  <c r="E18"/>
  <c r="F18"/>
  <c r="G18"/>
  <c r="H18"/>
  <c r="I18"/>
  <c r="J18"/>
  <c r="K18"/>
  <c r="D19"/>
  <c r="E19"/>
  <c r="F19"/>
  <c r="G19"/>
  <c r="H19"/>
  <c r="I19"/>
  <c r="J19"/>
  <c r="K19"/>
  <c r="D20"/>
  <c r="E20"/>
  <c r="F20"/>
  <c r="G20"/>
  <c r="H20"/>
  <c r="I20"/>
  <c r="J20"/>
  <c r="K20"/>
  <c r="D21"/>
  <c r="E21"/>
  <c r="F21"/>
  <c r="G21"/>
  <c r="H21"/>
  <c r="I21"/>
  <c r="J21"/>
  <c r="K21"/>
  <c r="D22"/>
  <c r="E22"/>
  <c r="F22"/>
  <c r="G22"/>
  <c r="H22"/>
  <c r="I22"/>
  <c r="J22"/>
  <c r="K22"/>
  <c r="D23"/>
  <c r="E23"/>
  <c r="F23"/>
  <c r="G23"/>
  <c r="H23"/>
  <c r="I23"/>
  <c r="J23"/>
  <c r="K23"/>
  <c r="D24"/>
  <c r="E24"/>
  <c r="F24"/>
  <c r="G24"/>
  <c r="H24"/>
  <c r="I24"/>
  <c r="J24"/>
  <c r="K24"/>
  <c r="D25"/>
  <c r="E25"/>
  <c r="F25"/>
  <c r="G25"/>
  <c r="H25"/>
  <c r="I25"/>
  <c r="J25"/>
  <c r="K25"/>
  <c r="D26"/>
  <c r="E26"/>
  <c r="F26"/>
  <c r="G26"/>
  <c r="H26"/>
  <c r="I26"/>
  <c r="J26"/>
  <c r="K26"/>
  <c r="D27"/>
  <c r="E27"/>
  <c r="F27"/>
  <c r="G27"/>
  <c r="H27"/>
  <c r="I27"/>
  <c r="J27"/>
  <c r="K27"/>
  <c r="D28"/>
  <c r="E28"/>
  <c r="F28"/>
  <c r="G28"/>
  <c r="H28"/>
  <c r="I28"/>
  <c r="J28"/>
  <c r="K28"/>
  <c r="D29"/>
  <c r="E29"/>
  <c r="F29"/>
  <c r="G29"/>
  <c r="H29"/>
  <c r="I29"/>
  <c r="J29"/>
  <c r="K29"/>
  <c r="D30"/>
  <c r="E30"/>
  <c r="F30"/>
  <c r="G30"/>
  <c r="H30"/>
  <c r="I30"/>
  <c r="J30"/>
  <c r="K30"/>
  <c r="D31"/>
  <c r="E31"/>
  <c r="F31"/>
  <c r="G31"/>
  <c r="H31"/>
  <c r="I31"/>
  <c r="J31"/>
  <c r="K31"/>
  <c r="D32"/>
  <c r="E32"/>
  <c r="F32"/>
  <c r="G32"/>
  <c r="H32"/>
  <c r="I32"/>
  <c r="J32"/>
  <c r="K32"/>
  <c r="D33"/>
  <c r="E33"/>
  <c r="F33"/>
  <c r="G33"/>
  <c r="H33"/>
  <c r="I33"/>
  <c r="J33"/>
  <c r="K33"/>
  <c r="D34"/>
  <c r="E34"/>
  <c r="F34"/>
  <c r="G34"/>
  <c r="H34"/>
  <c r="I34"/>
  <c r="J34"/>
  <c r="K34"/>
  <c r="D35"/>
  <c r="E35"/>
  <c r="F35"/>
  <c r="G35"/>
  <c r="H35"/>
  <c r="I35"/>
  <c r="J35"/>
  <c r="K35"/>
  <c r="D36"/>
  <c r="E36"/>
  <c r="F36"/>
  <c r="G36"/>
  <c r="H36"/>
  <c r="I36"/>
  <c r="J36"/>
  <c r="K36"/>
  <c r="D37"/>
  <c r="E37"/>
  <c r="F37"/>
  <c r="G37"/>
  <c r="H37"/>
  <c r="I37"/>
  <c r="J37"/>
  <c r="K37"/>
  <c r="D38"/>
  <c r="E38"/>
  <c r="F38"/>
  <c r="G38"/>
  <c r="H38"/>
  <c r="I38"/>
  <c r="J38"/>
  <c r="K38"/>
  <c r="D39"/>
  <c r="E39"/>
  <c r="F39"/>
  <c r="G39"/>
  <c r="H39"/>
  <c r="I39"/>
  <c r="J39"/>
  <c r="K39"/>
  <c r="D40"/>
  <c r="E40"/>
  <c r="F40"/>
  <c r="G40"/>
  <c r="H40"/>
  <c r="I40"/>
  <c r="J40"/>
  <c r="K40"/>
  <c r="D41"/>
  <c r="E41"/>
  <c r="F41"/>
  <c r="G41"/>
  <c r="H41"/>
  <c r="I41"/>
  <c r="J41"/>
  <c r="K41"/>
  <c r="D42"/>
  <c r="E42"/>
  <c r="F42"/>
  <c r="G42"/>
  <c r="H42"/>
  <c r="I42"/>
  <c r="J42"/>
  <c r="K42"/>
  <c r="D43"/>
  <c r="E43"/>
  <c r="F43"/>
  <c r="G43"/>
  <c r="H43"/>
  <c r="I43"/>
  <c r="J43"/>
  <c r="K43"/>
  <c r="D44"/>
  <c r="E44"/>
  <c r="F44"/>
  <c r="G44"/>
  <c r="H44"/>
  <c r="I44"/>
  <c r="J44"/>
  <c r="K44"/>
  <c r="D45"/>
  <c r="E45"/>
  <c r="F45"/>
  <c r="G45"/>
  <c r="H45"/>
  <c r="I45"/>
  <c r="J45"/>
  <c r="K45"/>
  <c r="I3"/>
  <c r="F3"/>
  <c r="K3"/>
  <c r="J3"/>
  <c r="H3"/>
  <c r="G3"/>
  <c r="E3"/>
  <c r="D3"/>
  <c r="C3"/>
  <c r="C4"/>
  <c r="C5"/>
  <c r="C6"/>
  <c r="C7"/>
  <c r="C8"/>
  <c r="C9"/>
  <c r="C10"/>
  <c r="C11"/>
  <c r="C12"/>
  <c r="C13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36"/>
  <c r="C37"/>
  <c r="C38"/>
  <c r="C39"/>
  <c r="C40"/>
  <c r="C41"/>
  <c r="C42"/>
  <c r="C43"/>
  <c r="C44"/>
  <c r="C45"/>
</calcChain>
</file>

<file path=xl/sharedStrings.xml><?xml version="1.0" encoding="utf-8"?>
<sst xmlns="http://schemas.openxmlformats.org/spreadsheetml/2006/main" count="13" uniqueCount="11">
  <si>
    <t>Время открытия</t>
  </si>
  <si>
    <r>
      <t xml:space="preserve">Время </t>
    </r>
    <r>
      <rPr>
        <b/>
        <sz val="11"/>
        <color theme="1"/>
        <rFont val="Calibri"/>
        <family val="2"/>
        <charset val="204"/>
        <scheme val="minor"/>
      </rPr>
      <t>выполнения</t>
    </r>
    <r>
      <rPr>
        <sz val="11"/>
        <color theme="1"/>
        <rFont val="Calibri"/>
        <family val="2"/>
        <charset val="204"/>
        <scheme val="minor"/>
      </rPr>
      <t xml:space="preserve"> инцидента/наряда</t>
    </r>
  </si>
  <si>
    <t>Общее время выполнения работ</t>
  </si>
  <si>
    <t>Начало</t>
  </si>
  <si>
    <t>Дата</t>
  </si>
  <si>
    <t>Время</t>
  </si>
  <si>
    <t>Отработано до начала раб дня</t>
  </si>
  <si>
    <t>Окончание</t>
  </si>
  <si>
    <t>Отработано после окончания раб дня</t>
  </si>
  <si>
    <t>Рабочих дней</t>
  </si>
  <si>
    <t>Рабочих часов</t>
  </si>
</sst>
</file>

<file path=xl/styles.xml><?xml version="1.0" encoding="utf-8"?>
<styleSheet xmlns="http://schemas.openxmlformats.org/spreadsheetml/2006/main">
  <numFmts count="1">
    <numFmt numFmtId="165" formatCode="h:mm;@"/>
  </numFmts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20051"/>
        <bgColor indexed="64"/>
      </patternFill>
    </fill>
    <fill>
      <patternFill patternType="solid">
        <fgColor theme="9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165" fontId="0" fillId="0" borderId="0" xfId="0" applyNumberFormat="1"/>
    <xf numFmtId="0" fontId="0" fillId="2" borderId="0" xfId="0" applyFill="1" applyAlignment="1">
      <alignment horizontal="center" vertical="center" wrapText="1"/>
    </xf>
    <xf numFmtId="22" fontId="0" fillId="0" borderId="0" xfId="0" applyNumberFormat="1"/>
    <xf numFmtId="46" fontId="0" fillId="0" borderId="0" xfId="0" applyNumberFormat="1"/>
    <xf numFmtId="165" fontId="0" fillId="0" borderId="0" xfId="0" applyNumberFormat="1" applyBorder="1" applyAlignment="1">
      <alignment horizontal="left"/>
    </xf>
    <xf numFmtId="0" fontId="0" fillId="2" borderId="0" xfId="0" applyFill="1" applyAlignment="1">
      <alignment horizontal="left" vertical="center" wrapText="1"/>
    </xf>
    <xf numFmtId="22" fontId="0" fillId="0" borderId="0" xfId="0" applyNumberFormat="1" applyAlignment="1">
      <alignment horizontal="left"/>
    </xf>
    <xf numFmtId="22" fontId="1" fillId="3" borderId="0" xfId="0" applyNumberFormat="1" applyFont="1" applyFill="1" applyAlignment="1">
      <alignment horizontal="left"/>
    </xf>
    <xf numFmtId="22" fontId="1" fillId="4" borderId="0" xfId="0" applyNumberFormat="1" applyFont="1" applyFill="1" applyAlignment="1">
      <alignment horizontal="left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0" fontId="0" fillId="4" borderId="0" xfId="0" applyFill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20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20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wrapText="1"/>
    </xf>
    <xf numFmtId="22" fontId="0" fillId="0" borderId="0" xfId="0" applyNumberFormat="1" applyAlignment="1">
      <alignment horizontal="center"/>
    </xf>
  </cellXfs>
  <cellStyles count="1">
    <cellStyle name="Обычный" xfId="0" builtinId="0"/>
  </cellStyles>
  <dxfs count="1">
    <dxf>
      <font>
        <color rgb="FF9C6500"/>
      </font>
      <fill>
        <patternFill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62"/>
  <sheetViews>
    <sheetView tabSelected="1" workbookViewId="0">
      <selection activeCell="F3" sqref="F3"/>
    </sheetView>
  </sheetViews>
  <sheetFormatPr defaultRowHeight="15"/>
  <cols>
    <col min="1" max="1" width="15" style="10" customWidth="1"/>
    <col min="2" max="2" width="16.140625" customWidth="1"/>
    <col min="3" max="3" width="13.42578125" customWidth="1"/>
    <col min="4" max="5" width="10.5703125" style="17" customWidth="1"/>
    <col min="6" max="6" width="11.7109375" style="13" customWidth="1"/>
    <col min="7" max="7" width="10.140625" style="13" bestFit="1" customWidth="1"/>
    <col min="8" max="8" width="10.5703125" style="13" customWidth="1"/>
    <col min="9" max="9" width="11.85546875" style="13" customWidth="1"/>
    <col min="10" max="10" width="10.85546875" style="13" customWidth="1"/>
    <col min="11" max="11" width="9.140625" style="13"/>
  </cols>
  <sheetData>
    <row r="1" spans="1:11">
      <c r="A1" s="5">
        <v>0.33333333333333331</v>
      </c>
      <c r="B1" s="1">
        <v>0.70833333333333337</v>
      </c>
      <c r="C1" s="1"/>
      <c r="D1" s="16" t="s">
        <v>3</v>
      </c>
      <c r="E1" s="16"/>
      <c r="G1" s="14" t="s">
        <v>7</v>
      </c>
      <c r="H1" s="14"/>
    </row>
    <row r="2" spans="1:11" ht="60">
      <c r="A2" s="6" t="s">
        <v>0</v>
      </c>
      <c r="B2" s="2" t="s">
        <v>1</v>
      </c>
      <c r="C2" s="2" t="s">
        <v>2</v>
      </c>
      <c r="D2" s="17" t="s">
        <v>4</v>
      </c>
      <c r="E2" s="17" t="s">
        <v>5</v>
      </c>
      <c r="F2" s="21" t="s">
        <v>6</v>
      </c>
      <c r="G2" s="17" t="s">
        <v>4</v>
      </c>
      <c r="H2" s="17" t="s">
        <v>5</v>
      </c>
      <c r="I2" s="21" t="s">
        <v>8</v>
      </c>
      <c r="J2" s="20" t="s">
        <v>9</v>
      </c>
      <c r="K2" s="20" t="s">
        <v>10</v>
      </c>
    </row>
    <row r="3" spans="1:11">
      <c r="A3" s="7">
        <v>41099.398842592593</v>
      </c>
      <c r="B3" s="3">
        <v>41100.72351851852</v>
      </c>
      <c r="C3" s="4">
        <f t="shared" ref="C3:C18" si="0">B3-A3</f>
        <v>1.3246759259272949</v>
      </c>
      <c r="D3" s="18">
        <f>A3</f>
        <v>41099.398842592593</v>
      </c>
      <c r="E3" s="19">
        <f>A3</f>
        <v>41099.398842592593</v>
      </c>
      <c r="F3" s="22" t="str">
        <f>IF(E3&lt;$A$1,E3-$A$1,"")</f>
        <v/>
      </c>
      <c r="G3" s="18">
        <f>B3</f>
        <v>41100.72351851852</v>
      </c>
      <c r="H3" s="19">
        <f>B3</f>
        <v>41100.72351851852</v>
      </c>
      <c r="I3" s="15">
        <f>IF(H3&gt;$B$1,H3-$B$1,"")</f>
        <v>41100.015185185184</v>
      </c>
      <c r="J3" s="13">
        <f>NETWORKDAYS(A3,B3)</f>
        <v>2</v>
      </c>
      <c r="K3" s="13">
        <f>J3*8</f>
        <v>16</v>
      </c>
    </row>
    <row r="4" spans="1:11">
      <c r="A4" s="7">
        <v>41086.544618055559</v>
      </c>
      <c r="B4" s="3">
        <v>41088.378171296295</v>
      </c>
      <c r="C4" s="4">
        <f t="shared" si="0"/>
        <v>1.8335532407363644</v>
      </c>
      <c r="D4" s="18">
        <f t="shared" ref="D4:D45" si="1">A4</f>
        <v>41086.544618055559</v>
      </c>
      <c r="E4" s="19">
        <f t="shared" ref="E4:E45" si="2">A4</f>
        <v>41086.544618055559</v>
      </c>
      <c r="F4" s="22" t="str">
        <f t="shared" ref="F4:F45" si="3">IF(E4&lt;$A$1,E4-$A$1,"")</f>
        <v/>
      </c>
      <c r="G4" s="18">
        <f t="shared" ref="G4:G45" si="4">B4</f>
        <v>41088.378171296295</v>
      </c>
      <c r="H4" s="19">
        <f t="shared" ref="H4:H45" si="5">B4</f>
        <v>41088.378171296295</v>
      </c>
      <c r="I4" s="15">
        <f t="shared" ref="I4:I45" si="6">IF(H4&gt;$B$1,H4-$B$1,"")</f>
        <v>41087.66983796296</v>
      </c>
      <c r="J4" s="13">
        <f t="shared" ref="J4:J45" si="7">NETWORKDAYS(A4,B4)</f>
        <v>3</v>
      </c>
      <c r="K4" s="13">
        <f t="shared" ref="K4:K45" si="8">J4*8</f>
        <v>24</v>
      </c>
    </row>
    <row r="5" spans="1:11">
      <c r="A5" s="7">
        <v>41108.706076388888</v>
      </c>
      <c r="B5" s="3">
        <v>41110.645578703705</v>
      </c>
      <c r="C5" s="4">
        <f t="shared" si="0"/>
        <v>1.9395023148172186</v>
      </c>
      <c r="D5" s="18">
        <f t="shared" si="1"/>
        <v>41108.706076388888</v>
      </c>
      <c r="E5" s="19">
        <f t="shared" si="2"/>
        <v>41108.706076388888</v>
      </c>
      <c r="F5" s="22" t="str">
        <f t="shared" si="3"/>
        <v/>
      </c>
      <c r="G5" s="18">
        <f t="shared" si="4"/>
        <v>41110.645578703705</v>
      </c>
      <c r="H5" s="19">
        <f t="shared" si="5"/>
        <v>41110.645578703705</v>
      </c>
      <c r="I5" s="15">
        <f t="shared" si="6"/>
        <v>41109.937245370369</v>
      </c>
      <c r="J5" s="13">
        <f t="shared" si="7"/>
        <v>3</v>
      </c>
      <c r="K5" s="13">
        <f t="shared" si="8"/>
        <v>24</v>
      </c>
    </row>
    <row r="6" spans="1:11">
      <c r="A6" s="7">
        <v>41099.711550925924</v>
      </c>
      <c r="B6" s="3">
        <v>41101.660983796297</v>
      </c>
      <c r="C6" s="4">
        <f t="shared" si="0"/>
        <v>1.9494328703731298</v>
      </c>
      <c r="D6" s="18">
        <f t="shared" si="1"/>
        <v>41099.711550925924</v>
      </c>
      <c r="E6" s="19">
        <f t="shared" si="2"/>
        <v>41099.711550925924</v>
      </c>
      <c r="F6" s="22" t="str">
        <f t="shared" si="3"/>
        <v/>
      </c>
      <c r="G6" s="18">
        <f t="shared" si="4"/>
        <v>41101.660983796297</v>
      </c>
      <c r="H6" s="19">
        <f t="shared" si="5"/>
        <v>41101.660983796297</v>
      </c>
      <c r="I6" s="15">
        <f t="shared" si="6"/>
        <v>41100.952650462961</v>
      </c>
      <c r="J6" s="13">
        <f t="shared" si="7"/>
        <v>3</v>
      </c>
      <c r="K6" s="13">
        <f t="shared" si="8"/>
        <v>24</v>
      </c>
    </row>
    <row r="7" spans="1:11">
      <c r="A7" s="7">
        <v>41108.434236111112</v>
      </c>
      <c r="B7" s="3">
        <v>41110.432847222219</v>
      </c>
      <c r="C7" s="4">
        <f t="shared" si="0"/>
        <v>1.9986111111065838</v>
      </c>
      <c r="D7" s="18">
        <f t="shared" si="1"/>
        <v>41108.434236111112</v>
      </c>
      <c r="E7" s="19">
        <f t="shared" si="2"/>
        <v>41108.434236111112</v>
      </c>
      <c r="F7" s="22" t="str">
        <f t="shared" si="3"/>
        <v/>
      </c>
      <c r="G7" s="18">
        <f t="shared" si="4"/>
        <v>41110.432847222219</v>
      </c>
      <c r="H7" s="19">
        <f t="shared" si="5"/>
        <v>41110.432847222219</v>
      </c>
      <c r="I7" s="15">
        <f t="shared" si="6"/>
        <v>41109.724513888883</v>
      </c>
      <c r="J7" s="13">
        <f t="shared" si="7"/>
        <v>3</v>
      </c>
      <c r="K7" s="13">
        <f t="shared" si="8"/>
        <v>24</v>
      </c>
    </row>
    <row r="8" spans="1:11">
      <c r="A8" s="7">
        <v>41113.355682870373</v>
      </c>
      <c r="B8" s="3">
        <v>41115.385775462964</v>
      </c>
      <c r="C8" s="4">
        <f t="shared" si="0"/>
        <v>2.0300925925912452</v>
      </c>
      <c r="D8" s="18">
        <f t="shared" si="1"/>
        <v>41113.355682870373</v>
      </c>
      <c r="E8" s="19">
        <f t="shared" si="2"/>
        <v>41113.355682870373</v>
      </c>
      <c r="F8" s="22" t="str">
        <f t="shared" si="3"/>
        <v/>
      </c>
      <c r="G8" s="18">
        <f t="shared" si="4"/>
        <v>41115.385775462964</v>
      </c>
      <c r="H8" s="19">
        <f t="shared" si="5"/>
        <v>41115.385775462964</v>
      </c>
      <c r="I8" s="15">
        <f t="shared" si="6"/>
        <v>41114.677442129629</v>
      </c>
      <c r="J8" s="13">
        <f t="shared" si="7"/>
        <v>3</v>
      </c>
      <c r="K8" s="13">
        <f t="shared" si="8"/>
        <v>24</v>
      </c>
    </row>
    <row r="9" spans="1:11">
      <c r="A9" s="7">
        <v>41114.372662037036</v>
      </c>
      <c r="B9" s="3">
        <v>41116.49318287037</v>
      </c>
      <c r="C9" s="4">
        <f t="shared" si="0"/>
        <v>2.1205208333340124</v>
      </c>
      <c r="D9" s="18">
        <f t="shared" si="1"/>
        <v>41114.372662037036</v>
      </c>
      <c r="E9" s="19">
        <f t="shared" si="2"/>
        <v>41114.372662037036</v>
      </c>
      <c r="F9" s="22" t="str">
        <f t="shared" si="3"/>
        <v/>
      </c>
      <c r="G9" s="18">
        <f t="shared" si="4"/>
        <v>41116.49318287037</v>
      </c>
      <c r="H9" s="19">
        <f t="shared" si="5"/>
        <v>41116.49318287037</v>
      </c>
      <c r="I9" s="15">
        <f t="shared" si="6"/>
        <v>41115.784849537034</v>
      </c>
      <c r="J9" s="13">
        <f t="shared" si="7"/>
        <v>3</v>
      </c>
      <c r="K9" s="13">
        <f t="shared" si="8"/>
        <v>24</v>
      </c>
    </row>
    <row r="10" spans="1:11">
      <c r="A10" s="7">
        <v>41093.585231481484</v>
      </c>
      <c r="B10" s="3">
        <v>41095.790717592594</v>
      </c>
      <c r="C10" s="4">
        <f t="shared" si="0"/>
        <v>2.2054861111100763</v>
      </c>
      <c r="D10" s="18">
        <f t="shared" si="1"/>
        <v>41093.585231481484</v>
      </c>
      <c r="E10" s="19">
        <f t="shared" si="2"/>
        <v>41093.585231481484</v>
      </c>
      <c r="F10" s="22" t="str">
        <f t="shared" si="3"/>
        <v/>
      </c>
      <c r="G10" s="18">
        <f t="shared" si="4"/>
        <v>41095.790717592594</v>
      </c>
      <c r="H10" s="19">
        <f t="shared" si="5"/>
        <v>41095.790717592594</v>
      </c>
      <c r="I10" s="15">
        <f t="shared" si="6"/>
        <v>41095.082384259258</v>
      </c>
      <c r="J10" s="13">
        <f t="shared" si="7"/>
        <v>3</v>
      </c>
      <c r="K10" s="13">
        <f t="shared" si="8"/>
        <v>24</v>
      </c>
    </row>
    <row r="11" spans="1:11">
      <c r="A11" s="7">
        <v>41113.418043981481</v>
      </c>
      <c r="B11" s="3">
        <v>41115.653460648151</v>
      </c>
      <c r="C11" s="4">
        <f t="shared" si="0"/>
        <v>2.2354166666700621</v>
      </c>
      <c r="D11" s="18">
        <f t="shared" si="1"/>
        <v>41113.418043981481</v>
      </c>
      <c r="E11" s="19">
        <f t="shared" si="2"/>
        <v>41113.418043981481</v>
      </c>
      <c r="F11" s="22" t="str">
        <f t="shared" si="3"/>
        <v/>
      </c>
      <c r="G11" s="18">
        <f t="shared" si="4"/>
        <v>41115.653460648151</v>
      </c>
      <c r="H11" s="19">
        <f t="shared" si="5"/>
        <v>41115.653460648151</v>
      </c>
      <c r="I11" s="15">
        <f t="shared" si="6"/>
        <v>41114.945127314815</v>
      </c>
      <c r="J11" s="13">
        <f t="shared" si="7"/>
        <v>3</v>
      </c>
      <c r="K11" s="13">
        <f t="shared" si="8"/>
        <v>24</v>
      </c>
    </row>
    <row r="12" spans="1:11">
      <c r="A12" s="7">
        <v>41103.689687500002</v>
      </c>
      <c r="B12" s="3">
        <v>41106.444363425922</v>
      </c>
      <c r="C12" s="4">
        <f t="shared" si="0"/>
        <v>2.75467592592031</v>
      </c>
      <c r="D12" s="18">
        <f t="shared" si="1"/>
        <v>41103.689687500002</v>
      </c>
      <c r="E12" s="19">
        <f t="shared" si="2"/>
        <v>41103.689687500002</v>
      </c>
      <c r="F12" s="22" t="str">
        <f t="shared" si="3"/>
        <v/>
      </c>
      <c r="G12" s="18">
        <f t="shared" si="4"/>
        <v>41106.444363425922</v>
      </c>
      <c r="H12" s="19">
        <f t="shared" si="5"/>
        <v>41106.444363425922</v>
      </c>
      <c r="I12" s="15">
        <f t="shared" si="6"/>
        <v>41105.736030092587</v>
      </c>
      <c r="J12" s="13">
        <f t="shared" si="7"/>
        <v>2</v>
      </c>
      <c r="K12" s="13">
        <f t="shared" si="8"/>
        <v>16</v>
      </c>
    </row>
    <row r="13" spans="1:11">
      <c r="A13" s="7">
        <v>41099.635972222219</v>
      </c>
      <c r="B13" s="3">
        <v>41102.434502314813</v>
      </c>
      <c r="C13" s="4">
        <f t="shared" si="0"/>
        <v>2.7985300925938645</v>
      </c>
      <c r="D13" s="18">
        <f t="shared" si="1"/>
        <v>41099.635972222219</v>
      </c>
      <c r="E13" s="19">
        <f t="shared" si="2"/>
        <v>41099.635972222219</v>
      </c>
      <c r="F13" s="22" t="str">
        <f t="shared" si="3"/>
        <v/>
      </c>
      <c r="G13" s="18">
        <f t="shared" si="4"/>
        <v>41102.434502314813</v>
      </c>
      <c r="H13" s="19">
        <f t="shared" si="5"/>
        <v>41102.434502314813</v>
      </c>
      <c r="I13" s="15">
        <f t="shared" si="6"/>
        <v>41101.726168981477</v>
      </c>
      <c r="J13" s="13">
        <f t="shared" si="7"/>
        <v>4</v>
      </c>
      <c r="K13" s="13">
        <f t="shared" si="8"/>
        <v>32</v>
      </c>
    </row>
    <row r="14" spans="1:11">
      <c r="A14" s="7">
        <v>41103.615347222221</v>
      </c>
      <c r="B14" s="3">
        <v>41106.415937500002</v>
      </c>
      <c r="C14" s="4">
        <f t="shared" si="0"/>
        <v>2.8005902777804295</v>
      </c>
      <c r="D14" s="18">
        <f t="shared" si="1"/>
        <v>41103.615347222221</v>
      </c>
      <c r="E14" s="19">
        <f t="shared" si="2"/>
        <v>41103.615347222221</v>
      </c>
      <c r="F14" s="22" t="str">
        <f t="shared" si="3"/>
        <v/>
      </c>
      <c r="G14" s="18">
        <f t="shared" si="4"/>
        <v>41106.415937500002</v>
      </c>
      <c r="H14" s="19">
        <f t="shared" si="5"/>
        <v>41106.415937500002</v>
      </c>
      <c r="I14" s="15">
        <f t="shared" si="6"/>
        <v>41105.707604166666</v>
      </c>
      <c r="J14" s="13">
        <f t="shared" si="7"/>
        <v>2</v>
      </c>
      <c r="K14" s="13">
        <f t="shared" si="8"/>
        <v>16</v>
      </c>
    </row>
    <row r="15" spans="1:11">
      <c r="A15" s="7">
        <v>41096.647604166668</v>
      </c>
      <c r="B15" s="3">
        <v>41099.453067129631</v>
      </c>
      <c r="C15" s="4">
        <f t="shared" si="0"/>
        <v>2.8054629629623378</v>
      </c>
      <c r="D15" s="18">
        <f t="shared" si="1"/>
        <v>41096.647604166668</v>
      </c>
      <c r="E15" s="19">
        <f t="shared" si="2"/>
        <v>41096.647604166668</v>
      </c>
      <c r="F15" s="22" t="str">
        <f t="shared" si="3"/>
        <v/>
      </c>
      <c r="G15" s="18">
        <f t="shared" si="4"/>
        <v>41099.453067129631</v>
      </c>
      <c r="H15" s="19">
        <f t="shared" si="5"/>
        <v>41099.453067129631</v>
      </c>
      <c r="I15" s="15">
        <f t="shared" si="6"/>
        <v>41098.744733796295</v>
      </c>
      <c r="J15" s="13">
        <f t="shared" si="7"/>
        <v>2</v>
      </c>
      <c r="K15" s="13">
        <f t="shared" si="8"/>
        <v>16</v>
      </c>
    </row>
    <row r="16" spans="1:11">
      <c r="A16" s="7">
        <v>41085.694004629629</v>
      </c>
      <c r="B16" s="3">
        <v>41088.506215277775</v>
      </c>
      <c r="C16" s="4">
        <f t="shared" si="0"/>
        <v>2.8122106481459923</v>
      </c>
      <c r="D16" s="18">
        <f t="shared" si="1"/>
        <v>41085.694004629629</v>
      </c>
      <c r="E16" s="19">
        <f t="shared" si="2"/>
        <v>41085.694004629629</v>
      </c>
      <c r="F16" s="22" t="str">
        <f t="shared" si="3"/>
        <v/>
      </c>
      <c r="G16" s="18">
        <f t="shared" si="4"/>
        <v>41088.506215277775</v>
      </c>
      <c r="H16" s="19">
        <f t="shared" si="5"/>
        <v>41088.506215277775</v>
      </c>
      <c r="I16" s="15">
        <f t="shared" si="6"/>
        <v>41087.79788194444</v>
      </c>
      <c r="J16" s="13">
        <f t="shared" si="7"/>
        <v>4</v>
      </c>
      <c r="K16" s="13">
        <f t="shared" si="8"/>
        <v>32</v>
      </c>
    </row>
    <row r="17" spans="1:11">
      <c r="A17" s="7">
        <v>41103.666238425925</v>
      </c>
      <c r="B17" s="3">
        <v>41106.522048611114</v>
      </c>
      <c r="C17" s="4">
        <f t="shared" si="0"/>
        <v>2.8558101851886022</v>
      </c>
      <c r="D17" s="18">
        <f t="shared" si="1"/>
        <v>41103.666238425925</v>
      </c>
      <c r="E17" s="19">
        <f t="shared" si="2"/>
        <v>41103.666238425925</v>
      </c>
      <c r="F17" s="22" t="str">
        <f t="shared" si="3"/>
        <v/>
      </c>
      <c r="G17" s="18">
        <f t="shared" si="4"/>
        <v>41106.522048611114</v>
      </c>
      <c r="H17" s="19">
        <f t="shared" si="5"/>
        <v>41106.522048611114</v>
      </c>
      <c r="I17" s="15">
        <f t="shared" si="6"/>
        <v>41105.813715277778</v>
      </c>
      <c r="J17" s="13">
        <f t="shared" si="7"/>
        <v>2</v>
      </c>
      <c r="K17" s="13">
        <f t="shared" si="8"/>
        <v>16</v>
      </c>
    </row>
    <row r="18" spans="1:11">
      <c r="A18" s="7">
        <v>41099.655532407407</v>
      </c>
      <c r="B18" s="3">
        <v>41102.517592592594</v>
      </c>
      <c r="C18" s="4">
        <f t="shared" si="0"/>
        <v>2.862060185187147</v>
      </c>
      <c r="D18" s="18">
        <f t="shared" si="1"/>
        <v>41099.655532407407</v>
      </c>
      <c r="E18" s="19">
        <f t="shared" si="2"/>
        <v>41099.655532407407</v>
      </c>
      <c r="F18" s="22" t="str">
        <f t="shared" si="3"/>
        <v/>
      </c>
      <c r="G18" s="18">
        <f t="shared" si="4"/>
        <v>41102.517592592594</v>
      </c>
      <c r="H18" s="19">
        <f t="shared" si="5"/>
        <v>41102.517592592594</v>
      </c>
      <c r="I18" s="15">
        <f t="shared" si="6"/>
        <v>41101.809259259258</v>
      </c>
      <c r="J18" s="13">
        <f t="shared" si="7"/>
        <v>4</v>
      </c>
      <c r="K18" s="13">
        <f t="shared" si="8"/>
        <v>32</v>
      </c>
    </row>
    <row r="19" spans="1:11">
      <c r="A19" s="7">
        <v>41103.479861111111</v>
      </c>
      <c r="B19" s="3">
        <v>41106.4452662037</v>
      </c>
      <c r="C19" s="4">
        <f t="shared" ref="C19:C45" si="9">B19-A19</f>
        <v>2.9654050925892079</v>
      </c>
      <c r="D19" s="18">
        <f t="shared" si="1"/>
        <v>41103.479861111111</v>
      </c>
      <c r="E19" s="19">
        <f t="shared" si="2"/>
        <v>41103.479861111111</v>
      </c>
      <c r="F19" s="22" t="str">
        <f t="shared" si="3"/>
        <v/>
      </c>
      <c r="G19" s="18">
        <f t="shared" si="4"/>
        <v>41106.4452662037</v>
      </c>
      <c r="H19" s="19">
        <f t="shared" si="5"/>
        <v>41106.4452662037</v>
      </c>
      <c r="I19" s="15">
        <f t="shared" si="6"/>
        <v>41105.736932870364</v>
      </c>
      <c r="J19" s="13">
        <f t="shared" si="7"/>
        <v>2</v>
      </c>
      <c r="K19" s="13">
        <f t="shared" si="8"/>
        <v>16</v>
      </c>
    </row>
    <row r="20" spans="1:11">
      <c r="A20" s="7">
        <v>41110.656886574077</v>
      </c>
      <c r="B20" s="3">
        <v>41113.693854166668</v>
      </c>
      <c r="C20" s="4">
        <f t="shared" si="9"/>
        <v>3.0369675925903721</v>
      </c>
      <c r="D20" s="18">
        <f t="shared" si="1"/>
        <v>41110.656886574077</v>
      </c>
      <c r="E20" s="19">
        <f t="shared" si="2"/>
        <v>41110.656886574077</v>
      </c>
      <c r="F20" s="22" t="str">
        <f t="shared" si="3"/>
        <v/>
      </c>
      <c r="G20" s="18">
        <f t="shared" si="4"/>
        <v>41113.693854166668</v>
      </c>
      <c r="H20" s="19">
        <f t="shared" si="5"/>
        <v>41113.693854166668</v>
      </c>
      <c r="I20" s="15">
        <f t="shared" si="6"/>
        <v>41112.985520833332</v>
      </c>
      <c r="J20" s="13">
        <f t="shared" si="7"/>
        <v>2</v>
      </c>
      <c r="K20" s="13">
        <f t="shared" si="8"/>
        <v>16</v>
      </c>
    </row>
    <row r="21" spans="1:11">
      <c r="A21" s="7">
        <v>41103.444849537038</v>
      </c>
      <c r="B21" s="3">
        <v>41106.515115740738</v>
      </c>
      <c r="C21" s="4">
        <f t="shared" si="9"/>
        <v>3.0702662037001573</v>
      </c>
      <c r="D21" s="18">
        <f t="shared" si="1"/>
        <v>41103.444849537038</v>
      </c>
      <c r="E21" s="19">
        <f t="shared" si="2"/>
        <v>41103.444849537038</v>
      </c>
      <c r="F21" s="22" t="str">
        <f t="shared" si="3"/>
        <v/>
      </c>
      <c r="G21" s="18">
        <f t="shared" si="4"/>
        <v>41106.515115740738</v>
      </c>
      <c r="H21" s="19">
        <f t="shared" si="5"/>
        <v>41106.515115740738</v>
      </c>
      <c r="I21" s="15">
        <f t="shared" si="6"/>
        <v>41105.806782407402</v>
      </c>
      <c r="J21" s="13">
        <f t="shared" si="7"/>
        <v>2</v>
      </c>
      <c r="K21" s="13">
        <f t="shared" si="8"/>
        <v>16</v>
      </c>
    </row>
    <row r="22" spans="1:11">
      <c r="A22" s="7">
        <v>41103.678622685184</v>
      </c>
      <c r="B22" s="3">
        <v>41107.537002314813</v>
      </c>
      <c r="C22" s="4">
        <f t="shared" si="9"/>
        <v>3.8583796296297805</v>
      </c>
      <c r="D22" s="18">
        <f t="shared" si="1"/>
        <v>41103.678622685184</v>
      </c>
      <c r="E22" s="19">
        <f t="shared" si="2"/>
        <v>41103.678622685184</v>
      </c>
      <c r="F22" s="22" t="str">
        <f t="shared" si="3"/>
        <v/>
      </c>
      <c r="G22" s="18">
        <f t="shared" si="4"/>
        <v>41107.537002314813</v>
      </c>
      <c r="H22" s="19">
        <f t="shared" si="5"/>
        <v>41107.537002314813</v>
      </c>
      <c r="I22" s="15">
        <f t="shared" si="6"/>
        <v>41106.828668981478</v>
      </c>
      <c r="J22" s="13">
        <f t="shared" si="7"/>
        <v>3</v>
      </c>
      <c r="K22" s="13">
        <f t="shared" si="8"/>
        <v>24</v>
      </c>
    </row>
    <row r="23" spans="1:11">
      <c r="A23" s="7">
        <v>41103.644618055558</v>
      </c>
      <c r="B23" s="3">
        <v>41107.538402777776</v>
      </c>
      <c r="C23" s="4">
        <f t="shared" si="9"/>
        <v>3.8937847222186974</v>
      </c>
      <c r="D23" s="18">
        <f t="shared" si="1"/>
        <v>41103.644618055558</v>
      </c>
      <c r="E23" s="19">
        <f t="shared" si="2"/>
        <v>41103.644618055558</v>
      </c>
      <c r="F23" s="22" t="str">
        <f t="shared" si="3"/>
        <v/>
      </c>
      <c r="G23" s="18">
        <f t="shared" si="4"/>
        <v>41107.538402777776</v>
      </c>
      <c r="H23" s="19">
        <f t="shared" si="5"/>
        <v>41107.538402777776</v>
      </c>
      <c r="I23" s="15">
        <f t="shared" si="6"/>
        <v>41106.830069444441</v>
      </c>
      <c r="J23" s="13">
        <f t="shared" si="7"/>
        <v>3</v>
      </c>
      <c r="K23" s="13">
        <f t="shared" si="8"/>
        <v>24</v>
      </c>
    </row>
    <row r="24" spans="1:11">
      <c r="A24" s="7">
        <v>41109.613668981481</v>
      </c>
      <c r="B24" s="3">
        <v>41113.622974537036</v>
      </c>
      <c r="C24" s="4">
        <f t="shared" si="9"/>
        <v>4.0093055555553292</v>
      </c>
      <c r="D24" s="18">
        <f t="shared" si="1"/>
        <v>41109.613668981481</v>
      </c>
      <c r="E24" s="19">
        <f t="shared" si="2"/>
        <v>41109.613668981481</v>
      </c>
      <c r="F24" s="22" t="str">
        <f t="shared" si="3"/>
        <v/>
      </c>
      <c r="G24" s="18">
        <f t="shared" si="4"/>
        <v>41113.622974537036</v>
      </c>
      <c r="H24" s="19">
        <f t="shared" si="5"/>
        <v>41113.622974537036</v>
      </c>
      <c r="I24" s="15">
        <f t="shared" si="6"/>
        <v>41112.914641203701</v>
      </c>
      <c r="J24" s="13">
        <f t="shared" si="7"/>
        <v>3</v>
      </c>
      <c r="K24" s="13">
        <f t="shared" si="8"/>
        <v>24</v>
      </c>
    </row>
    <row r="25" spans="1:11">
      <c r="A25" s="7">
        <v>41095.423148148147</v>
      </c>
      <c r="B25" s="3">
        <v>41099.615474537037</v>
      </c>
      <c r="C25" s="4">
        <f t="shared" si="9"/>
        <v>4.1923263888893416</v>
      </c>
      <c r="D25" s="18">
        <f t="shared" si="1"/>
        <v>41095.423148148147</v>
      </c>
      <c r="E25" s="19">
        <f t="shared" si="2"/>
        <v>41095.423148148147</v>
      </c>
      <c r="F25" s="22" t="str">
        <f t="shared" si="3"/>
        <v/>
      </c>
      <c r="G25" s="18">
        <f t="shared" si="4"/>
        <v>41099.615474537037</v>
      </c>
      <c r="H25" s="19">
        <f t="shared" si="5"/>
        <v>41099.615474537037</v>
      </c>
      <c r="I25" s="15">
        <f t="shared" si="6"/>
        <v>41098.907141203701</v>
      </c>
      <c r="J25" s="13">
        <f t="shared" si="7"/>
        <v>3</v>
      </c>
      <c r="K25" s="13">
        <f t="shared" si="8"/>
        <v>24</v>
      </c>
    </row>
    <row r="26" spans="1:11">
      <c r="A26" s="7">
        <v>41102.510057870371</v>
      </c>
      <c r="B26" s="3">
        <v>41106.709861111114</v>
      </c>
      <c r="C26" s="4">
        <f t="shared" si="9"/>
        <v>4.1998032407427672</v>
      </c>
      <c r="D26" s="18">
        <f t="shared" si="1"/>
        <v>41102.510057870371</v>
      </c>
      <c r="E26" s="19">
        <f t="shared" si="2"/>
        <v>41102.510057870371</v>
      </c>
      <c r="F26" s="22" t="str">
        <f t="shared" si="3"/>
        <v/>
      </c>
      <c r="G26" s="18">
        <f t="shared" si="4"/>
        <v>41106.709861111114</v>
      </c>
      <c r="H26" s="19">
        <f t="shared" si="5"/>
        <v>41106.709861111114</v>
      </c>
      <c r="I26" s="15">
        <f t="shared" si="6"/>
        <v>41106.001527777778</v>
      </c>
      <c r="J26" s="13">
        <f t="shared" si="7"/>
        <v>3</v>
      </c>
      <c r="K26" s="13">
        <f t="shared" si="8"/>
        <v>24</v>
      </c>
    </row>
    <row r="27" spans="1:11">
      <c r="A27" s="7">
        <v>41096.693252314813</v>
      </c>
      <c r="B27" s="3">
        <v>41101.502453703702</v>
      </c>
      <c r="C27" s="4">
        <f t="shared" si="9"/>
        <v>4.8092013888890506</v>
      </c>
      <c r="D27" s="18">
        <f t="shared" si="1"/>
        <v>41096.693252314813</v>
      </c>
      <c r="E27" s="19">
        <f t="shared" si="2"/>
        <v>41096.693252314813</v>
      </c>
      <c r="F27" s="22" t="str">
        <f t="shared" si="3"/>
        <v/>
      </c>
      <c r="G27" s="18">
        <f t="shared" si="4"/>
        <v>41101.502453703702</v>
      </c>
      <c r="H27" s="19">
        <f t="shared" si="5"/>
        <v>41101.502453703702</v>
      </c>
      <c r="I27" s="15">
        <f t="shared" si="6"/>
        <v>41100.794120370367</v>
      </c>
      <c r="J27" s="13">
        <f t="shared" si="7"/>
        <v>4</v>
      </c>
      <c r="K27" s="13">
        <f t="shared" si="8"/>
        <v>32</v>
      </c>
    </row>
    <row r="28" spans="1:11">
      <c r="A28" s="7">
        <v>41109.582060185188</v>
      </c>
      <c r="B28" s="3">
        <v>41114.576944444445</v>
      </c>
      <c r="C28" s="4">
        <f t="shared" si="9"/>
        <v>4.9948842592566507</v>
      </c>
      <c r="D28" s="18">
        <f t="shared" si="1"/>
        <v>41109.582060185188</v>
      </c>
      <c r="E28" s="19">
        <f t="shared" si="2"/>
        <v>41109.582060185188</v>
      </c>
      <c r="F28" s="22" t="str">
        <f t="shared" si="3"/>
        <v/>
      </c>
      <c r="G28" s="18">
        <f t="shared" si="4"/>
        <v>41114.576944444445</v>
      </c>
      <c r="H28" s="19">
        <f t="shared" si="5"/>
        <v>41114.576944444445</v>
      </c>
      <c r="I28" s="15">
        <f t="shared" si="6"/>
        <v>41113.868611111109</v>
      </c>
      <c r="J28" s="13">
        <f t="shared" si="7"/>
        <v>4</v>
      </c>
      <c r="K28" s="13">
        <f t="shared" si="8"/>
        <v>32</v>
      </c>
    </row>
    <row r="29" spans="1:11">
      <c r="A29" s="7">
        <v>41103.45585648148</v>
      </c>
      <c r="B29" s="3">
        <v>41108.571863425925</v>
      </c>
      <c r="C29" s="4">
        <f t="shared" si="9"/>
        <v>5.1160069444449618</v>
      </c>
      <c r="D29" s="18">
        <f t="shared" si="1"/>
        <v>41103.45585648148</v>
      </c>
      <c r="E29" s="19">
        <f t="shared" si="2"/>
        <v>41103.45585648148</v>
      </c>
      <c r="F29" s="22" t="str">
        <f t="shared" si="3"/>
        <v/>
      </c>
      <c r="G29" s="18">
        <f t="shared" si="4"/>
        <v>41108.571863425925</v>
      </c>
      <c r="H29" s="19">
        <f t="shared" si="5"/>
        <v>41108.571863425925</v>
      </c>
      <c r="I29" s="15">
        <f t="shared" si="6"/>
        <v>41107.863530092589</v>
      </c>
      <c r="J29" s="13">
        <f t="shared" si="7"/>
        <v>4</v>
      </c>
      <c r="K29" s="13">
        <f t="shared" si="8"/>
        <v>32</v>
      </c>
    </row>
    <row r="30" spans="1:11">
      <c r="A30" s="7">
        <v>41103.391446759262</v>
      </c>
      <c r="B30" s="3">
        <v>41108.702141203707</v>
      </c>
      <c r="C30" s="4">
        <f t="shared" si="9"/>
        <v>5.3106944444443798</v>
      </c>
      <c r="D30" s="18">
        <f t="shared" si="1"/>
        <v>41103.391446759262</v>
      </c>
      <c r="E30" s="19">
        <f t="shared" si="2"/>
        <v>41103.391446759262</v>
      </c>
      <c r="F30" s="22" t="str">
        <f t="shared" si="3"/>
        <v/>
      </c>
      <c r="G30" s="18">
        <f t="shared" si="4"/>
        <v>41108.702141203707</v>
      </c>
      <c r="H30" s="19">
        <f t="shared" si="5"/>
        <v>41108.702141203707</v>
      </c>
      <c r="I30" s="15">
        <f t="shared" si="6"/>
        <v>41107.993807870371</v>
      </c>
      <c r="J30" s="13">
        <f t="shared" si="7"/>
        <v>4</v>
      </c>
      <c r="K30" s="13">
        <f t="shared" si="8"/>
        <v>32</v>
      </c>
    </row>
    <row r="31" spans="1:11">
      <c r="A31" s="7">
        <v>41087.652824074074</v>
      </c>
      <c r="B31" s="3">
        <v>41093.456250000003</v>
      </c>
      <c r="C31" s="4">
        <f t="shared" si="9"/>
        <v>5.8034259259293322</v>
      </c>
      <c r="D31" s="18">
        <f t="shared" si="1"/>
        <v>41087.652824074074</v>
      </c>
      <c r="E31" s="19">
        <f t="shared" si="2"/>
        <v>41087.652824074074</v>
      </c>
      <c r="F31" s="22" t="str">
        <f t="shared" si="3"/>
        <v/>
      </c>
      <c r="G31" s="18">
        <f t="shared" si="4"/>
        <v>41093.456250000003</v>
      </c>
      <c r="H31" s="19">
        <f t="shared" si="5"/>
        <v>41093.456250000003</v>
      </c>
      <c r="I31" s="15">
        <f t="shared" si="6"/>
        <v>41092.747916666667</v>
      </c>
      <c r="J31" s="13">
        <f t="shared" si="7"/>
        <v>5</v>
      </c>
      <c r="K31" s="13">
        <f t="shared" si="8"/>
        <v>40</v>
      </c>
    </row>
    <row r="32" spans="1:11">
      <c r="A32" s="7">
        <v>41109.421018518522</v>
      </c>
      <c r="B32" s="3">
        <v>41115.338125000002</v>
      </c>
      <c r="C32" s="4">
        <f t="shared" si="9"/>
        <v>5.9171064814800047</v>
      </c>
      <c r="D32" s="18">
        <f t="shared" si="1"/>
        <v>41109.421018518522</v>
      </c>
      <c r="E32" s="19">
        <f t="shared" si="2"/>
        <v>41109.421018518522</v>
      </c>
      <c r="F32" s="22" t="str">
        <f t="shared" si="3"/>
        <v/>
      </c>
      <c r="G32" s="18">
        <f t="shared" si="4"/>
        <v>41115.338125000002</v>
      </c>
      <c r="H32" s="19">
        <f t="shared" si="5"/>
        <v>41115.338125000002</v>
      </c>
      <c r="I32" s="15">
        <f t="shared" si="6"/>
        <v>41114.629791666666</v>
      </c>
      <c r="J32" s="13">
        <f t="shared" si="7"/>
        <v>5</v>
      </c>
      <c r="K32" s="13">
        <f t="shared" si="8"/>
        <v>40</v>
      </c>
    </row>
    <row r="33" spans="1:11">
      <c r="A33" s="7">
        <v>41093.657083333332</v>
      </c>
      <c r="B33" s="3">
        <v>41099.617766203701</v>
      </c>
      <c r="C33" s="4">
        <f t="shared" si="9"/>
        <v>5.9606828703690553</v>
      </c>
      <c r="D33" s="18">
        <f t="shared" si="1"/>
        <v>41093.657083333332</v>
      </c>
      <c r="E33" s="19">
        <f t="shared" si="2"/>
        <v>41093.657083333332</v>
      </c>
      <c r="F33" s="22" t="str">
        <f t="shared" si="3"/>
        <v/>
      </c>
      <c r="G33" s="18">
        <f t="shared" si="4"/>
        <v>41099.617766203701</v>
      </c>
      <c r="H33" s="19">
        <f t="shared" si="5"/>
        <v>41099.617766203701</v>
      </c>
      <c r="I33" s="15">
        <f t="shared" si="6"/>
        <v>41098.909432870365</v>
      </c>
      <c r="J33" s="13">
        <f t="shared" si="7"/>
        <v>5</v>
      </c>
      <c r="K33" s="13">
        <f t="shared" si="8"/>
        <v>40</v>
      </c>
    </row>
    <row r="34" spans="1:11">
      <c r="A34" s="7">
        <v>41089.479004629633</v>
      </c>
      <c r="B34" s="3">
        <v>41095.492442129631</v>
      </c>
      <c r="C34" s="4">
        <f t="shared" si="9"/>
        <v>6.0134374999979627</v>
      </c>
      <c r="D34" s="18">
        <f t="shared" si="1"/>
        <v>41089.479004629633</v>
      </c>
      <c r="E34" s="19">
        <f t="shared" si="2"/>
        <v>41089.479004629633</v>
      </c>
      <c r="F34" s="22" t="str">
        <f t="shared" si="3"/>
        <v/>
      </c>
      <c r="G34" s="18">
        <f t="shared" si="4"/>
        <v>41095.492442129631</v>
      </c>
      <c r="H34" s="19">
        <f t="shared" si="5"/>
        <v>41095.492442129631</v>
      </c>
      <c r="I34" s="15">
        <f t="shared" si="6"/>
        <v>41094.784108796295</v>
      </c>
      <c r="J34" s="13">
        <f t="shared" si="7"/>
        <v>5</v>
      </c>
      <c r="K34" s="13">
        <f t="shared" si="8"/>
        <v>40</v>
      </c>
    </row>
    <row r="35" spans="1:11">
      <c r="A35" s="7">
        <v>41089.47960648148</v>
      </c>
      <c r="B35" s="3">
        <v>41095.494687500002</v>
      </c>
      <c r="C35" s="4">
        <f t="shared" si="9"/>
        <v>6.0150810185223236</v>
      </c>
      <c r="D35" s="18">
        <f t="shared" si="1"/>
        <v>41089.47960648148</v>
      </c>
      <c r="E35" s="19">
        <f t="shared" si="2"/>
        <v>41089.47960648148</v>
      </c>
      <c r="F35" s="22" t="str">
        <f t="shared" si="3"/>
        <v/>
      </c>
      <c r="G35" s="18">
        <f t="shared" si="4"/>
        <v>41095.494687500002</v>
      </c>
      <c r="H35" s="19">
        <f t="shared" si="5"/>
        <v>41095.494687500002</v>
      </c>
      <c r="I35" s="15">
        <f t="shared" si="6"/>
        <v>41094.786354166667</v>
      </c>
      <c r="J35" s="13">
        <f t="shared" si="7"/>
        <v>5</v>
      </c>
      <c r="K35" s="13">
        <f t="shared" si="8"/>
        <v>40</v>
      </c>
    </row>
    <row r="36" spans="1:11">
      <c r="A36" s="7">
        <v>41102.665520833332</v>
      </c>
      <c r="B36" s="3">
        <v>41109.415775462963</v>
      </c>
      <c r="C36" s="4">
        <f t="shared" si="9"/>
        <v>6.7502546296309447</v>
      </c>
      <c r="D36" s="18">
        <f t="shared" si="1"/>
        <v>41102.665520833332</v>
      </c>
      <c r="E36" s="19">
        <f t="shared" si="2"/>
        <v>41102.665520833332</v>
      </c>
      <c r="F36" s="22" t="str">
        <f t="shared" si="3"/>
        <v/>
      </c>
      <c r="G36" s="18">
        <f t="shared" si="4"/>
        <v>41109.415775462963</v>
      </c>
      <c r="H36" s="19">
        <f t="shared" si="5"/>
        <v>41109.415775462963</v>
      </c>
      <c r="I36" s="15">
        <f t="shared" si="6"/>
        <v>41108.707442129627</v>
      </c>
      <c r="J36" s="13">
        <f t="shared" si="7"/>
        <v>6</v>
      </c>
      <c r="K36" s="13">
        <f t="shared" si="8"/>
        <v>48</v>
      </c>
    </row>
    <row r="37" spans="1:11">
      <c r="A37" s="7">
        <v>41110.685104166667</v>
      </c>
      <c r="B37" s="3">
        <v>41117.523321759261</v>
      </c>
      <c r="C37" s="4">
        <f t="shared" si="9"/>
        <v>6.8382175925944466</v>
      </c>
      <c r="D37" s="18">
        <f t="shared" si="1"/>
        <v>41110.685104166667</v>
      </c>
      <c r="E37" s="19">
        <f t="shared" si="2"/>
        <v>41110.685104166667</v>
      </c>
      <c r="F37" s="22" t="str">
        <f t="shared" si="3"/>
        <v/>
      </c>
      <c r="G37" s="18">
        <f t="shared" si="4"/>
        <v>41117.523321759261</v>
      </c>
      <c r="H37" s="19">
        <f t="shared" si="5"/>
        <v>41117.523321759261</v>
      </c>
      <c r="I37" s="15">
        <f t="shared" si="6"/>
        <v>41116.814988425926</v>
      </c>
      <c r="J37" s="13">
        <f t="shared" si="7"/>
        <v>6</v>
      </c>
      <c r="K37" s="13">
        <f t="shared" si="8"/>
        <v>48</v>
      </c>
    </row>
    <row r="38" spans="1:11">
      <c r="A38" s="7">
        <v>41102.646296296298</v>
      </c>
      <c r="B38" s="3">
        <v>41110.404317129629</v>
      </c>
      <c r="C38" s="4">
        <f t="shared" si="9"/>
        <v>7.758020833331102</v>
      </c>
      <c r="D38" s="18">
        <f t="shared" si="1"/>
        <v>41102.646296296298</v>
      </c>
      <c r="E38" s="19">
        <f t="shared" si="2"/>
        <v>41102.646296296298</v>
      </c>
      <c r="F38" s="22" t="str">
        <f t="shared" si="3"/>
        <v/>
      </c>
      <c r="G38" s="18">
        <f t="shared" si="4"/>
        <v>41110.404317129629</v>
      </c>
      <c r="H38" s="19">
        <f t="shared" si="5"/>
        <v>41110.404317129629</v>
      </c>
      <c r="I38" s="15">
        <f t="shared" si="6"/>
        <v>41109.695983796293</v>
      </c>
      <c r="J38" s="13">
        <f t="shared" si="7"/>
        <v>7</v>
      </c>
      <c r="K38" s="13">
        <f t="shared" si="8"/>
        <v>56</v>
      </c>
    </row>
    <row r="39" spans="1:11">
      <c r="A39" s="7">
        <v>41096.53943287037</v>
      </c>
      <c r="B39" s="3">
        <v>41106.710648148146</v>
      </c>
      <c r="C39" s="4">
        <f t="shared" si="9"/>
        <v>10.171215277776355</v>
      </c>
      <c r="D39" s="18">
        <f t="shared" si="1"/>
        <v>41096.53943287037</v>
      </c>
      <c r="E39" s="19">
        <f t="shared" si="2"/>
        <v>41096.53943287037</v>
      </c>
      <c r="F39" s="22" t="str">
        <f t="shared" si="3"/>
        <v/>
      </c>
      <c r="G39" s="18">
        <f t="shared" si="4"/>
        <v>41106.710648148146</v>
      </c>
      <c r="H39" s="19">
        <f t="shared" si="5"/>
        <v>41106.710648148146</v>
      </c>
      <c r="I39" s="15">
        <f t="shared" si="6"/>
        <v>41106.00231481481</v>
      </c>
      <c r="J39" s="13">
        <f t="shared" si="7"/>
        <v>7</v>
      </c>
      <c r="K39" s="13">
        <f t="shared" si="8"/>
        <v>56</v>
      </c>
    </row>
    <row r="40" spans="1:11">
      <c r="A40" s="7">
        <v>41105.604317129626</v>
      </c>
      <c r="B40" s="3">
        <v>41116.37877314815</v>
      </c>
      <c r="C40" s="4">
        <f t="shared" si="9"/>
        <v>10.774456018523779</v>
      </c>
      <c r="D40" s="18">
        <f t="shared" si="1"/>
        <v>41105.604317129626</v>
      </c>
      <c r="E40" s="19">
        <f t="shared" si="2"/>
        <v>41105.604317129626</v>
      </c>
      <c r="F40" s="22" t="str">
        <f t="shared" si="3"/>
        <v/>
      </c>
      <c r="G40" s="18">
        <f t="shared" si="4"/>
        <v>41116.37877314815</v>
      </c>
      <c r="H40" s="19">
        <f t="shared" si="5"/>
        <v>41116.37877314815</v>
      </c>
      <c r="I40" s="15">
        <f t="shared" si="6"/>
        <v>41115.670439814814</v>
      </c>
      <c r="J40" s="13">
        <f t="shared" si="7"/>
        <v>9</v>
      </c>
      <c r="K40" s="13">
        <f t="shared" si="8"/>
        <v>72</v>
      </c>
    </row>
    <row r="41" spans="1:11">
      <c r="A41" s="7">
        <v>41109.42465277778</v>
      </c>
      <c r="B41" s="3">
        <v>41120.373425925929</v>
      </c>
      <c r="C41" s="4">
        <f t="shared" si="9"/>
        <v>10.948773148149485</v>
      </c>
      <c r="D41" s="18">
        <f t="shared" si="1"/>
        <v>41109.42465277778</v>
      </c>
      <c r="E41" s="19">
        <f t="shared" si="2"/>
        <v>41109.42465277778</v>
      </c>
      <c r="F41" s="22" t="str">
        <f t="shared" si="3"/>
        <v/>
      </c>
      <c r="G41" s="18">
        <f t="shared" si="4"/>
        <v>41120.373425925929</v>
      </c>
      <c r="H41" s="19">
        <f t="shared" si="5"/>
        <v>41120.373425925929</v>
      </c>
      <c r="I41" s="15">
        <f t="shared" si="6"/>
        <v>41119.665092592593</v>
      </c>
      <c r="J41" s="13">
        <f t="shared" si="7"/>
        <v>8</v>
      </c>
      <c r="K41" s="13">
        <f t="shared" si="8"/>
        <v>64</v>
      </c>
    </row>
    <row r="42" spans="1:11">
      <c r="A42" s="7">
        <v>41094.44226851852</v>
      </c>
      <c r="B42" s="3">
        <v>41106.564803240741</v>
      </c>
      <c r="C42" s="4">
        <f t="shared" si="9"/>
        <v>12.122534722220735</v>
      </c>
      <c r="D42" s="18">
        <f t="shared" si="1"/>
        <v>41094.44226851852</v>
      </c>
      <c r="E42" s="19">
        <f t="shared" si="2"/>
        <v>41094.44226851852</v>
      </c>
      <c r="F42" s="22" t="str">
        <f t="shared" si="3"/>
        <v/>
      </c>
      <c r="G42" s="18">
        <f t="shared" si="4"/>
        <v>41106.564803240741</v>
      </c>
      <c r="H42" s="19">
        <f t="shared" si="5"/>
        <v>41106.564803240741</v>
      </c>
      <c r="I42" s="15">
        <f t="shared" si="6"/>
        <v>41105.856469907405</v>
      </c>
      <c r="J42" s="13">
        <f t="shared" si="7"/>
        <v>9</v>
      </c>
      <c r="K42" s="13">
        <f t="shared" si="8"/>
        <v>72</v>
      </c>
    </row>
    <row r="43" spans="1:11">
      <c r="A43" s="7">
        <v>41094.359016203707</v>
      </c>
      <c r="B43" s="3">
        <v>41106.655381944445</v>
      </c>
      <c r="C43" s="4">
        <f t="shared" si="9"/>
        <v>12.296365740738111</v>
      </c>
      <c r="D43" s="18">
        <f t="shared" si="1"/>
        <v>41094.359016203707</v>
      </c>
      <c r="E43" s="19">
        <f t="shared" si="2"/>
        <v>41094.359016203707</v>
      </c>
      <c r="F43" s="22" t="str">
        <f t="shared" si="3"/>
        <v/>
      </c>
      <c r="G43" s="18">
        <f t="shared" si="4"/>
        <v>41106.655381944445</v>
      </c>
      <c r="H43" s="19">
        <f t="shared" si="5"/>
        <v>41106.655381944445</v>
      </c>
      <c r="I43" s="15">
        <f t="shared" si="6"/>
        <v>41105.947048611109</v>
      </c>
      <c r="J43" s="13">
        <f t="shared" si="7"/>
        <v>9</v>
      </c>
      <c r="K43" s="13">
        <f t="shared" si="8"/>
        <v>72</v>
      </c>
    </row>
    <row r="44" spans="1:11">
      <c r="A44" s="7">
        <v>41101.349942129629</v>
      </c>
      <c r="B44" s="3">
        <v>41116.480821759258</v>
      </c>
      <c r="C44" s="4">
        <f t="shared" si="9"/>
        <v>15.130879629628907</v>
      </c>
      <c r="D44" s="18">
        <f t="shared" si="1"/>
        <v>41101.349942129629</v>
      </c>
      <c r="E44" s="19">
        <f t="shared" si="2"/>
        <v>41101.349942129629</v>
      </c>
      <c r="F44" s="22" t="str">
        <f t="shared" si="3"/>
        <v/>
      </c>
      <c r="G44" s="18">
        <f t="shared" si="4"/>
        <v>41116.480821759258</v>
      </c>
      <c r="H44" s="19">
        <f t="shared" si="5"/>
        <v>41116.480821759258</v>
      </c>
      <c r="I44" s="15">
        <f t="shared" si="6"/>
        <v>41115.772488425922</v>
      </c>
      <c r="J44" s="13">
        <f t="shared" si="7"/>
        <v>12</v>
      </c>
      <c r="K44" s="13">
        <f t="shared" si="8"/>
        <v>96</v>
      </c>
    </row>
    <row r="45" spans="1:11">
      <c r="A45" s="7">
        <v>41087.613182870373</v>
      </c>
      <c r="B45" s="3">
        <v>41107.357916666668</v>
      </c>
      <c r="C45" s="4">
        <f t="shared" si="9"/>
        <v>19.744733796294895</v>
      </c>
      <c r="D45" s="18">
        <f t="shared" si="1"/>
        <v>41087.613182870373</v>
      </c>
      <c r="E45" s="19">
        <f t="shared" si="2"/>
        <v>41087.613182870373</v>
      </c>
      <c r="F45" s="22" t="str">
        <f t="shared" si="3"/>
        <v/>
      </c>
      <c r="G45" s="18">
        <f t="shared" si="4"/>
        <v>41107.357916666668</v>
      </c>
      <c r="H45" s="19">
        <f t="shared" si="5"/>
        <v>41107.357916666668</v>
      </c>
      <c r="I45" s="15">
        <f t="shared" si="6"/>
        <v>41106.649583333332</v>
      </c>
      <c r="J45" s="13">
        <f t="shared" si="7"/>
        <v>15</v>
      </c>
      <c r="K45" s="13">
        <f t="shared" si="8"/>
        <v>120</v>
      </c>
    </row>
    <row r="46" spans="1:11">
      <c r="A46" s="7">
        <v>41092.364583333336</v>
      </c>
    </row>
    <row r="47" spans="1:11">
      <c r="A47" s="8">
        <v>41092.48233796296</v>
      </c>
    </row>
    <row r="48" spans="1:11">
      <c r="A48" s="8">
        <v>41100.531400462962</v>
      </c>
    </row>
    <row r="49" spans="1:1">
      <c r="A49" s="9">
        <v>41106.413240740738</v>
      </c>
    </row>
    <row r="50" spans="1:1">
      <c r="A50" s="9">
        <v>41107.361793981479</v>
      </c>
    </row>
    <row r="51" spans="1:1">
      <c r="A51" s="9">
        <v>41107.463171296295</v>
      </c>
    </row>
    <row r="52" spans="1:1">
      <c r="A52" s="9">
        <v>41108.618194444447</v>
      </c>
    </row>
    <row r="53" spans="1:1">
      <c r="A53" s="9">
        <v>41113.461585648147</v>
      </c>
    </row>
    <row r="54" spans="1:1">
      <c r="A54" s="9">
        <v>41113.538865740738</v>
      </c>
    </row>
    <row r="55" spans="1:1">
      <c r="A55" s="9">
        <v>41113.586446759262</v>
      </c>
    </row>
    <row r="56" spans="1:1">
      <c r="A56" s="8">
        <v>41115.698159722226</v>
      </c>
    </row>
    <row r="61" spans="1:1">
      <c r="A61" s="11"/>
    </row>
    <row r="62" spans="1:1">
      <c r="A62" s="12"/>
    </row>
  </sheetData>
  <mergeCells count="2">
    <mergeCell ref="D1:E1"/>
    <mergeCell ref="G1:H1"/>
  </mergeCells>
  <conditionalFormatting sqref="A1">
    <cfRule type="containsText" dxfId="0" priority="1" operator="containsText" text="не выполнено">
      <formula>NOT(ISERROR(SEARCH("не выполнено",A1)))</formula>
    </cfRule>
  </conditionalFormatting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Mosenergo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Глахов Александр Александрович</dc:creator>
  <cp:lastModifiedBy>Ореховская</cp:lastModifiedBy>
  <dcterms:created xsi:type="dcterms:W3CDTF">2012-08-03T07:45:21Z</dcterms:created>
  <dcterms:modified xsi:type="dcterms:W3CDTF">2012-08-03T09:34:31Z</dcterms:modified>
</cp:coreProperties>
</file>