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240" yWindow="90" windowWidth="20115" windowHeight="82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H5" i="1" s="1"/>
  <c r="G5" i="1" l="1"/>
  <c r="F5" i="1" s="1"/>
  <c r="G4" i="1"/>
  <c r="F4" i="1" s="1"/>
  <c r="G3" i="1"/>
  <c r="F3" i="1" s="1"/>
  <c r="F2" i="1"/>
  <c r="F6" i="1" l="1"/>
  <c r="C2" i="1" l="1"/>
</calcChain>
</file>

<file path=xl/sharedStrings.xml><?xml version="1.0" encoding="utf-8"?>
<sst xmlns="http://schemas.openxmlformats.org/spreadsheetml/2006/main" count="5" uniqueCount="5">
  <si>
    <t>производное</t>
  </si>
  <si>
    <t>Всего</t>
  </si>
  <si>
    <t>всего в год</t>
  </si>
  <si>
    <t>Начало</t>
  </si>
  <si>
    <t>Окончание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</si>
</sst>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"/>
  <sheetViews>
    <sheetView tabSelected="1" workbookViewId="0">
      <selection activeCell="F13" sqref="F13"/>
    </sheetView>
  </sheetViews>
  <sheetFormatPr defaultRowHeight="15" x14ac:dyDescent="0.25"/>
  <cols>
    <col min="1" max="1" width="12.42578125" style="1" bestFit="1" customWidth="1"/>
    <col min="2" max="2" width="11.42578125" style="1" bestFit="1" customWidth="1"/>
    <col min="3" max="3" width="13.28515625" style="1" bestFit="1" customWidth="1"/>
    <col min="4" max="5" width="18.5703125" style="2" customWidth="1"/>
    <col min="6" max="6" width="25.7109375" style="2" customWidth="1"/>
    <col min="7" max="16384" width="9.140625" style="2"/>
  </cols>
  <sheetData>
    <row r="1" spans="1:8" x14ac:dyDescent="0.25">
      <c r="A1" s="1" t="s">
        <v>1</v>
      </c>
      <c r="B1" s="1" t="s">
        <v>2</v>
      </c>
      <c r="C1" s="1" t="s">
        <v>0</v>
      </c>
      <c r="D1" s="2" t="s">
        <v>3</v>
      </c>
      <c r="E1" s="2" t="s">
        <v>4</v>
      </c>
    </row>
    <row r="2" spans="1:8" x14ac:dyDescent="0.25">
      <c r="A2" s="1">
        <v>15000000</v>
      </c>
      <c r="B2" s="1">
        <v>1917418.48</v>
      </c>
      <c r="C2" s="1">
        <f>A2/B2</f>
        <v>7.8230183741631611</v>
      </c>
      <c r="D2" s="3">
        <v>42614</v>
      </c>
      <c r="E2" s="3">
        <f>EDATE(D2,A2/B2*12)+DAY(EOMONTH(EDATE(D2,A2/B2*12),0))*MOD(A2/B2*12,1)</f>
        <v>45470.286614698736</v>
      </c>
      <c r="F2" s="2" t="str">
        <f>DATEDIF(D2,E2,"y")&amp;"л. "&amp;DATEDIF(D2,E2,"ym")&amp;"м. "&amp;DATEDIF(D2,E2,"md")&amp;"д. "</f>
        <v xml:space="preserve">7л. 9м. 26д. </v>
      </c>
    </row>
    <row r="3" spans="1:8" x14ac:dyDescent="0.25">
      <c r="D3" s="3"/>
      <c r="F3" s="4">
        <f>B2*G3</f>
        <v>13421929.359999999</v>
      </c>
      <c r="G3" s="5">
        <f>DATEDIF(D2,E2,"y")</f>
        <v>7</v>
      </c>
      <c r="H3" s="5"/>
    </row>
    <row r="4" spans="1:8" x14ac:dyDescent="0.25">
      <c r="F4" s="4">
        <f>B2/12*G4</f>
        <v>1438063.8599999999</v>
      </c>
      <c r="G4" s="5">
        <f>DATEDIF(D2,E2,"ym")</f>
        <v>9</v>
      </c>
      <c r="H4" s="5"/>
    </row>
    <row r="5" spans="1:8" x14ac:dyDescent="0.25">
      <c r="F5" s="4">
        <f>B2/12*G5/H5</f>
        <v>138480.22355555554</v>
      </c>
      <c r="G5" s="5">
        <f>DATEDIF(D2,E2,"md")</f>
        <v>26</v>
      </c>
      <c r="H5" s="5">
        <f>DAY(EOMONTH(E2,0))</f>
        <v>30</v>
      </c>
    </row>
    <row r="6" spans="1:8" x14ac:dyDescent="0.25">
      <c r="F6" s="6">
        <f>SUM(F3:F5)</f>
        <v>14998473.443555554</v>
      </c>
      <c r="G6" s="5"/>
      <c r="H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dzr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М.А.</dc:creator>
  <cp:lastModifiedBy>Гусев Александр Валентинович</cp:lastModifiedBy>
  <dcterms:created xsi:type="dcterms:W3CDTF">2016-01-19T07:07:34Z</dcterms:created>
  <dcterms:modified xsi:type="dcterms:W3CDTF">2016-01-19T08:40:05Z</dcterms:modified>
</cp:coreProperties>
</file>