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30" windowWidth="14175" windowHeight="7110"/>
  </bookViews>
  <sheets>
    <sheet name="ОСТАТОК" sheetId="4" r:id="rId1"/>
    <sheet name="приход" sheetId="5" r:id="rId2"/>
    <sheet name="расход" sheetId="3" r:id="rId3"/>
  </sheets>
  <definedNames>
    <definedName name="_xlnm._FilterDatabase" localSheetId="1" hidden="1">приход!$A$1:$C$1</definedName>
    <definedName name="_xlnm.Print_Area" localSheetId="0">ОСТАТОК!$A$1:$A$38</definedName>
    <definedName name="_xlnm.Print_Area" localSheetId="1">приход!#REF!</definedName>
  </definedName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2"/>
  <c r="B3" l="1"/>
  <c r="D3" s="1"/>
  <c r="B4"/>
  <c r="D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2"/>
  <c r="D2" l="1"/>
</calcChain>
</file>

<file path=xl/sharedStrings.xml><?xml version="1.0" encoding="utf-8"?>
<sst xmlns="http://schemas.openxmlformats.org/spreadsheetml/2006/main" count="74" uniqueCount="59">
  <si>
    <t>СДВ-И 1,6</t>
  </si>
  <si>
    <t>ТПС пара 50 мм</t>
  </si>
  <si>
    <t>гильза 50мм</t>
  </si>
  <si>
    <t>ТПС пара 98 мм</t>
  </si>
  <si>
    <t>гильза 98мм</t>
  </si>
  <si>
    <t>ТПС пара 133 мм</t>
  </si>
  <si>
    <t>гильза 133 мм</t>
  </si>
  <si>
    <t>штуцер прямой</t>
  </si>
  <si>
    <t>Номенклатура</t>
  </si>
  <si>
    <t>кол-во</t>
  </si>
  <si>
    <t>ТПС 98 мм одиноч</t>
  </si>
  <si>
    <t>СДВ-И 1,0</t>
  </si>
  <si>
    <t>анненна к ассв</t>
  </si>
  <si>
    <t>кабель №15</t>
  </si>
  <si>
    <t>ассв-030</t>
  </si>
  <si>
    <t>гильза 70мм</t>
  </si>
  <si>
    <t>ТПС пара 70 мм</t>
  </si>
  <si>
    <t>ТСРВ-026М</t>
  </si>
  <si>
    <t>ЭРСВ-440 ФВ Ду 25 мм</t>
  </si>
  <si>
    <t>"Взлет ТПС" Pt 500 (70 мм) пара</t>
  </si>
  <si>
    <t>Арматура к ДД (тип 1)</t>
  </si>
  <si>
    <t>дата</t>
  </si>
  <si>
    <t>ТСРВ-034</t>
  </si>
  <si>
    <t>асдв-020</t>
  </si>
  <si>
    <t>ЭРСВ-440 ЛВ Ду 20 мм</t>
  </si>
  <si>
    <t>ЭРСВ-440 ЛВ Ду 32 мм</t>
  </si>
  <si>
    <t>ЭРСВ-440 ЛВ Ду 40 мм</t>
  </si>
  <si>
    <t>ЭРСВ-440 ЛВ Ду 50 мм</t>
  </si>
  <si>
    <t>ЭРСВ-470 ЛВ Ду 65 мм</t>
  </si>
  <si>
    <t>ЭРСВ-540 ЛВ Ду 100 мм</t>
  </si>
  <si>
    <t>ЭРСВ-440 ЛВ Ду 65 мм</t>
  </si>
  <si>
    <t>ЭРСВ-440 ЛВ Ду 25 мм</t>
  </si>
  <si>
    <t>ADN 30.24</t>
  </si>
  <si>
    <t>ADN 15.24</t>
  </si>
  <si>
    <t>"Взлет ТПС" Pt 500 (50 мм) пара</t>
  </si>
  <si>
    <t>ТПС 50 мм одиноч</t>
  </si>
  <si>
    <t>ТПС 70 мм одиноч</t>
  </si>
  <si>
    <t>ТПС 133 мм одиноч</t>
  </si>
  <si>
    <t>РО-2/ток.выход с датчиками нар.возд</t>
  </si>
  <si>
    <t>ТСР-033</t>
  </si>
  <si>
    <t>штуцер наклонный</t>
  </si>
  <si>
    <t>ЭРСВ-440 ЛВ Ду 100 мм</t>
  </si>
  <si>
    <t>ЭРСВ-440 ЛВ Ду 15 мм</t>
  </si>
  <si>
    <t>ЭРСВ-440 ЛВ Ду 80 мм</t>
  </si>
  <si>
    <t>ЭРСВ-540 ФВ Ду 40 мм</t>
  </si>
  <si>
    <t>адаптер USB-ЭР</t>
  </si>
  <si>
    <t>ТПС 70 мм одиноч класс В (для РО-2)</t>
  </si>
  <si>
    <t>ЭРСВ-570 ФВ Ду 50 мм</t>
  </si>
  <si>
    <t>ЭРСВ-570 ФВ Ду 40 мм</t>
  </si>
  <si>
    <t>ЭРСВ-440 ФВ Ду 50 мм</t>
  </si>
  <si>
    <t>ЭРСВ-540 ЛВ Ду 50 мм</t>
  </si>
  <si>
    <t>адаптер USB-232/485</t>
  </si>
  <si>
    <t>АССВ-030</t>
  </si>
  <si>
    <t>ТСРВ-024М</t>
  </si>
  <si>
    <t>DR 15.24</t>
  </si>
  <si>
    <t>DR 30.24</t>
  </si>
  <si>
    <t>приход</t>
  </si>
  <si>
    <t>расход</t>
  </si>
  <si>
    <t>остаток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</si>
</sst>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/>
    <xf numFmtId="0" fontId="0" fillId="0" borderId="1" xfId="0" applyFill="1" applyBorder="1"/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37.85546875" customWidth="1"/>
    <col min="2" max="4" width="13.140625" style="19" customWidth="1"/>
  </cols>
  <sheetData>
    <row r="1" spans="1:4">
      <c r="A1" s="4" t="s">
        <v>8</v>
      </c>
      <c r="B1" s="18" t="s">
        <v>56</v>
      </c>
      <c r="C1" s="18" t="s">
        <v>57</v>
      </c>
      <c r="D1" s="18" t="s">
        <v>58</v>
      </c>
    </row>
    <row r="2" spans="1:4">
      <c r="A2" s="2" t="s">
        <v>17</v>
      </c>
      <c r="B2" s="17">
        <f ca="1">IFERROR(VLOOKUP($A2,INDIRECT(B$1&amp;"!$B$2:$C$14"),2,),"")</f>
        <v>6</v>
      </c>
      <c r="C2" s="17">
        <f ca="1">IFERROR(VLOOKUP($A2,INDIRECT(C$1&amp;"!$B$2:$C$14"),2,),"")</f>
        <v>2</v>
      </c>
      <c r="D2" s="17">
        <f ca="1">IFERROR($B2-$C2,"")</f>
        <v>4</v>
      </c>
    </row>
    <row r="3" spans="1:4">
      <c r="A3" s="5" t="s">
        <v>22</v>
      </c>
      <c r="B3" s="17">
        <f>IFERROR(VLOOKUP($A3,приход!$B$2:$C$14,2,),"")</f>
        <v>10</v>
      </c>
      <c r="C3" s="17">
        <f t="shared" ref="C3:C49" ca="1" si="0">IFERROR(VLOOKUP($A3,INDIRECT(C$1&amp;"!$B$2:$C$14"),2,),"")</f>
        <v>4</v>
      </c>
      <c r="D3" s="17">
        <f t="shared" ref="D3:D49" ca="1" si="1">IFERROR($B3-$C3,"")</f>
        <v>6</v>
      </c>
    </row>
    <row r="4" spans="1:4">
      <c r="A4" s="5" t="s">
        <v>39</v>
      </c>
      <c r="B4" s="17" t="str">
        <f>IFERROR(VLOOKUP($A4,приход!$B$2:$C$14,2,),"")</f>
        <v/>
      </c>
      <c r="C4" s="17" t="str">
        <f t="shared" ca="1" si="0"/>
        <v/>
      </c>
      <c r="D4" s="17" t="str">
        <f t="shared" ca="1" si="1"/>
        <v/>
      </c>
    </row>
    <row r="5" spans="1:4">
      <c r="A5" s="2" t="s">
        <v>53</v>
      </c>
      <c r="B5" s="17">
        <f>IFERROR(VLOOKUP($A5,приход!$B$2:$C$14,2,),"")</f>
        <v>4</v>
      </c>
      <c r="C5" s="17" t="str">
        <f t="shared" ca="1" si="0"/>
        <v/>
      </c>
      <c r="D5" s="17" t="str">
        <f t="shared" ca="1" si="1"/>
        <v/>
      </c>
    </row>
    <row r="6" spans="1:4">
      <c r="A6" s="8" t="s">
        <v>42</v>
      </c>
      <c r="B6" s="17" t="str">
        <f>IFERROR(VLOOKUP($A6,приход!$B$2:$C$14,2,),"")</f>
        <v/>
      </c>
      <c r="C6" s="17" t="str">
        <f t="shared" ca="1" si="0"/>
        <v/>
      </c>
      <c r="D6" s="17" t="str">
        <f t="shared" ca="1" si="1"/>
        <v/>
      </c>
    </row>
    <row r="7" spans="1:4">
      <c r="A7" s="8" t="s">
        <v>24</v>
      </c>
      <c r="B7" s="17" t="str">
        <f>IFERROR(VLOOKUP($A7,приход!$B$2:$C$14,2,),"")</f>
        <v/>
      </c>
      <c r="C7" s="17" t="str">
        <f t="shared" ca="1" si="0"/>
        <v/>
      </c>
      <c r="D7" s="17" t="str">
        <f t="shared" ca="1" si="1"/>
        <v/>
      </c>
    </row>
    <row r="8" spans="1:4">
      <c r="A8" s="8" t="s">
        <v>31</v>
      </c>
      <c r="B8" s="17">
        <f>IFERROR(VLOOKUP($A8,приход!$B$2:$C$14,2,),"")</f>
        <v>2</v>
      </c>
      <c r="C8" s="17" t="str">
        <f t="shared" ca="1" si="0"/>
        <v/>
      </c>
      <c r="D8" s="17" t="str">
        <f t="shared" ca="1" si="1"/>
        <v/>
      </c>
    </row>
    <row r="9" spans="1:4">
      <c r="A9" s="8" t="s">
        <v>25</v>
      </c>
      <c r="B9" s="17">
        <f>IFERROR(VLOOKUP($A9,приход!$B$2:$C$14,2,),"")</f>
        <v>4</v>
      </c>
      <c r="C9" s="17" t="str">
        <f t="shared" ca="1" si="0"/>
        <v/>
      </c>
      <c r="D9" s="17" t="str">
        <f t="shared" ca="1" si="1"/>
        <v/>
      </c>
    </row>
    <row r="10" spans="1:4">
      <c r="A10" s="8" t="s">
        <v>26</v>
      </c>
      <c r="B10" s="17">
        <f>IFERROR(VLOOKUP($A10,приход!$B$2:$C$14,2,),"")</f>
        <v>4</v>
      </c>
      <c r="C10" s="17" t="str">
        <f t="shared" ca="1" si="0"/>
        <v/>
      </c>
      <c r="D10" s="17" t="str">
        <f t="shared" ca="1" si="1"/>
        <v/>
      </c>
    </row>
    <row r="11" spans="1:4">
      <c r="A11" s="8" t="s">
        <v>27</v>
      </c>
      <c r="B11" s="17">
        <f>IFERROR(VLOOKUP($A11,приход!$B$2:$C$14,2,),"")</f>
        <v>4</v>
      </c>
      <c r="C11" s="17" t="str">
        <f t="shared" ca="1" si="0"/>
        <v/>
      </c>
      <c r="D11" s="17" t="str">
        <f t="shared" ca="1" si="1"/>
        <v/>
      </c>
    </row>
    <row r="12" spans="1:4">
      <c r="A12" s="8" t="s">
        <v>18</v>
      </c>
      <c r="B12" s="17" t="str">
        <f>IFERROR(VLOOKUP($A12,приход!$B$2:$C$14,2,),"")</f>
        <v/>
      </c>
      <c r="C12" s="17" t="str">
        <f t="shared" ca="1" si="0"/>
        <v/>
      </c>
      <c r="D12" s="17" t="str">
        <f t="shared" ca="1" si="1"/>
        <v/>
      </c>
    </row>
    <row r="13" spans="1:4">
      <c r="A13" s="8" t="s">
        <v>49</v>
      </c>
      <c r="B13" s="17" t="str">
        <f>IFERROR(VLOOKUP($A13,приход!$B$2:$C$14,2,),"")</f>
        <v/>
      </c>
      <c r="C13" s="17" t="str">
        <f t="shared" ca="1" si="0"/>
        <v/>
      </c>
      <c r="D13" s="17" t="str">
        <f t="shared" ca="1" si="1"/>
        <v/>
      </c>
    </row>
    <row r="14" spans="1:4">
      <c r="A14" s="8" t="s">
        <v>41</v>
      </c>
      <c r="B14" s="17">
        <f>IFERROR(VLOOKUP($A14,приход!$B$2:$C$14,2,),"")</f>
        <v>4</v>
      </c>
      <c r="C14" s="17" t="str">
        <f t="shared" ca="1" si="0"/>
        <v/>
      </c>
      <c r="D14" s="17" t="str">
        <f t="shared" ca="1" si="1"/>
        <v/>
      </c>
    </row>
    <row r="15" spans="1:4">
      <c r="A15" s="8" t="s">
        <v>30</v>
      </c>
      <c r="B15" s="17" t="str">
        <f>IFERROR(VLOOKUP($A15,приход!$B$2:$C$14,2,),"")</f>
        <v/>
      </c>
      <c r="C15" s="17" t="str">
        <f t="shared" ca="1" si="0"/>
        <v/>
      </c>
      <c r="D15" s="17" t="str">
        <f t="shared" ca="1" si="1"/>
        <v/>
      </c>
    </row>
    <row r="16" spans="1:4">
      <c r="A16" s="8" t="s">
        <v>28</v>
      </c>
      <c r="B16" s="17" t="str">
        <f>IFERROR(VLOOKUP($A16,приход!$B$2:$C$14,2,),"")</f>
        <v/>
      </c>
      <c r="C16" s="17" t="str">
        <f t="shared" ca="1" si="0"/>
        <v/>
      </c>
      <c r="D16" s="17" t="str">
        <f t="shared" ca="1" si="1"/>
        <v/>
      </c>
    </row>
    <row r="17" spans="1:4">
      <c r="A17" s="8" t="s">
        <v>43</v>
      </c>
      <c r="B17" s="17" t="str">
        <f>IFERROR(VLOOKUP($A17,приход!$B$2:$C$14,2,),"")</f>
        <v/>
      </c>
      <c r="C17" s="17" t="str">
        <f t="shared" ca="1" si="0"/>
        <v/>
      </c>
      <c r="D17" s="17" t="str">
        <f t="shared" ca="1" si="1"/>
        <v/>
      </c>
    </row>
    <row r="18" spans="1:4">
      <c r="A18" s="8" t="s">
        <v>44</v>
      </c>
      <c r="B18" s="17" t="str">
        <f>IFERROR(VLOOKUP($A18,приход!$B$2:$C$14,2,),"")</f>
        <v/>
      </c>
      <c r="C18" s="17" t="str">
        <f t="shared" ca="1" si="0"/>
        <v/>
      </c>
      <c r="D18" s="17" t="str">
        <f t="shared" ca="1" si="1"/>
        <v/>
      </c>
    </row>
    <row r="19" spans="1:4">
      <c r="A19" s="8" t="s">
        <v>48</v>
      </c>
      <c r="B19" s="17" t="str">
        <f>IFERROR(VLOOKUP($A19,приход!$B$2:$C$14,2,),"")</f>
        <v/>
      </c>
      <c r="C19" s="17" t="str">
        <f t="shared" ca="1" si="0"/>
        <v/>
      </c>
      <c r="D19" s="17" t="str">
        <f t="shared" ca="1" si="1"/>
        <v/>
      </c>
    </row>
    <row r="20" spans="1:4">
      <c r="A20" s="8" t="s">
        <v>47</v>
      </c>
      <c r="B20" s="17" t="str">
        <f>IFERROR(VLOOKUP($A20,приход!$B$2:$C$14,2,),"")</f>
        <v/>
      </c>
      <c r="C20" s="17" t="str">
        <f t="shared" ca="1" si="0"/>
        <v/>
      </c>
      <c r="D20" s="17" t="str">
        <f t="shared" ca="1" si="1"/>
        <v/>
      </c>
    </row>
    <row r="21" spans="1:4">
      <c r="A21" s="8" t="s">
        <v>29</v>
      </c>
      <c r="B21" s="17" t="str">
        <f>IFERROR(VLOOKUP($A21,приход!$B$2:$C$14,2,),"")</f>
        <v/>
      </c>
      <c r="C21" s="17" t="str">
        <f t="shared" ca="1" si="0"/>
        <v/>
      </c>
      <c r="D21" s="17" t="str">
        <f t="shared" ca="1" si="1"/>
        <v/>
      </c>
    </row>
    <row r="22" spans="1:4">
      <c r="A22" s="8" t="s">
        <v>50</v>
      </c>
      <c r="B22" s="17" t="str">
        <f>IFERROR(VLOOKUP($A22,приход!$B$2:$C$14,2,),"")</f>
        <v/>
      </c>
      <c r="C22" s="17" t="str">
        <f t="shared" ca="1" si="0"/>
        <v/>
      </c>
      <c r="D22" s="17" t="str">
        <f t="shared" ca="1" si="1"/>
        <v/>
      </c>
    </row>
    <row r="23" spans="1:4">
      <c r="A23" s="2" t="s">
        <v>5</v>
      </c>
      <c r="B23" s="17" t="str">
        <f>IFERROR(VLOOKUP($A23,приход!$B$2:$C$14,2,),"")</f>
        <v/>
      </c>
      <c r="C23" s="17" t="str">
        <f t="shared" ca="1" si="0"/>
        <v/>
      </c>
      <c r="D23" s="17" t="str">
        <f t="shared" ca="1" si="1"/>
        <v/>
      </c>
    </row>
    <row r="24" spans="1:4">
      <c r="A24" s="2" t="s">
        <v>1</v>
      </c>
      <c r="B24" s="17" t="str">
        <f>IFERROR(VLOOKUP($A24,приход!$B$2:$C$14,2,),"")</f>
        <v/>
      </c>
      <c r="C24" s="17" t="str">
        <f t="shared" ca="1" si="0"/>
        <v/>
      </c>
      <c r="D24" s="17" t="str">
        <f t="shared" ca="1" si="1"/>
        <v/>
      </c>
    </row>
    <row r="25" spans="1:4">
      <c r="A25" s="2" t="s">
        <v>16</v>
      </c>
      <c r="B25" s="17" t="str">
        <f>IFERROR(VLOOKUP($A25,приход!$B$2:$C$14,2,),"")</f>
        <v/>
      </c>
      <c r="C25" s="17" t="str">
        <f t="shared" ca="1" si="0"/>
        <v/>
      </c>
      <c r="D25" s="17" t="str">
        <f t="shared" ca="1" si="1"/>
        <v/>
      </c>
    </row>
    <row r="26" spans="1:4">
      <c r="A26" s="2" t="s">
        <v>3</v>
      </c>
      <c r="B26" s="17" t="str">
        <f>IFERROR(VLOOKUP($A26,приход!$B$2:$C$14,2,),"")</f>
        <v/>
      </c>
      <c r="C26" s="17" t="str">
        <f t="shared" ca="1" si="0"/>
        <v/>
      </c>
      <c r="D26" s="17" t="str">
        <f t="shared" ca="1" si="1"/>
        <v/>
      </c>
    </row>
    <row r="27" spans="1:4">
      <c r="A27" s="2" t="s">
        <v>10</v>
      </c>
      <c r="B27" s="17" t="str">
        <f>IFERROR(VLOOKUP($A27,приход!$B$2:$C$14,2,),"")</f>
        <v/>
      </c>
      <c r="C27" s="17" t="str">
        <f t="shared" ca="1" si="0"/>
        <v/>
      </c>
      <c r="D27" s="17" t="str">
        <f t="shared" ca="1" si="1"/>
        <v/>
      </c>
    </row>
    <row r="28" spans="1:4">
      <c r="A28" s="2" t="s">
        <v>35</v>
      </c>
      <c r="B28" s="17" t="str">
        <f>IFERROR(VLOOKUP($A28,приход!$B$2:$C$14,2,),"")</f>
        <v/>
      </c>
      <c r="C28" s="17" t="str">
        <f t="shared" ca="1" si="0"/>
        <v/>
      </c>
      <c r="D28" s="17" t="str">
        <f t="shared" ca="1" si="1"/>
        <v/>
      </c>
    </row>
    <row r="29" spans="1:4">
      <c r="A29" s="2" t="s">
        <v>36</v>
      </c>
      <c r="B29" s="17" t="str">
        <f>IFERROR(VLOOKUP($A29,приход!$B$2:$C$14,2,),"")</f>
        <v/>
      </c>
      <c r="C29" s="17" t="str">
        <f t="shared" ca="1" si="0"/>
        <v/>
      </c>
      <c r="D29" s="17" t="str">
        <f t="shared" ca="1" si="1"/>
        <v/>
      </c>
    </row>
    <row r="30" spans="1:4">
      <c r="A30" s="2" t="s">
        <v>37</v>
      </c>
      <c r="B30" s="17" t="str">
        <f>IFERROR(VLOOKUP($A30,приход!$B$2:$C$14,2,),"")</f>
        <v/>
      </c>
      <c r="C30" s="17" t="str">
        <f t="shared" ca="1" si="0"/>
        <v/>
      </c>
      <c r="D30" s="17" t="str">
        <f t="shared" ca="1" si="1"/>
        <v/>
      </c>
    </row>
    <row r="31" spans="1:4">
      <c r="A31" s="2" t="s">
        <v>6</v>
      </c>
      <c r="B31" s="17" t="str">
        <f>IFERROR(VLOOKUP($A31,приход!$B$2:$C$14,2,),"")</f>
        <v/>
      </c>
      <c r="C31" s="17" t="str">
        <f t="shared" ca="1" si="0"/>
        <v/>
      </c>
      <c r="D31" s="17" t="str">
        <f t="shared" ca="1" si="1"/>
        <v/>
      </c>
    </row>
    <row r="32" spans="1:4">
      <c r="A32" s="2" t="s">
        <v>2</v>
      </c>
      <c r="B32" s="17" t="str">
        <f>IFERROR(VLOOKUP($A32,приход!$B$2:$C$14,2,),"")</f>
        <v/>
      </c>
      <c r="C32" s="17" t="str">
        <f t="shared" ca="1" si="0"/>
        <v/>
      </c>
      <c r="D32" s="17" t="str">
        <f t="shared" ca="1" si="1"/>
        <v/>
      </c>
    </row>
    <row r="33" spans="1:4">
      <c r="A33" s="2" t="s">
        <v>15</v>
      </c>
      <c r="B33" s="17" t="str">
        <f>IFERROR(VLOOKUP($A33,приход!$B$2:$C$14,2,),"")</f>
        <v/>
      </c>
      <c r="C33" s="17" t="str">
        <f t="shared" ca="1" si="0"/>
        <v/>
      </c>
      <c r="D33" s="17" t="str">
        <f t="shared" ca="1" si="1"/>
        <v/>
      </c>
    </row>
    <row r="34" spans="1:4">
      <c r="A34" s="2" t="s">
        <v>4</v>
      </c>
      <c r="B34" s="17" t="str">
        <f>IFERROR(VLOOKUP($A34,приход!$B$2:$C$14,2,),"")</f>
        <v/>
      </c>
      <c r="C34" s="17" t="str">
        <f t="shared" ca="1" si="0"/>
        <v/>
      </c>
      <c r="D34" s="17" t="str">
        <f t="shared" ca="1" si="1"/>
        <v/>
      </c>
    </row>
    <row r="35" spans="1:4">
      <c r="A35" s="2" t="s">
        <v>7</v>
      </c>
      <c r="B35" s="17" t="str">
        <f>IFERROR(VLOOKUP($A35,приход!$B$2:$C$14,2,),"")</f>
        <v/>
      </c>
      <c r="C35" s="17" t="str">
        <f t="shared" ca="1" si="0"/>
        <v/>
      </c>
      <c r="D35" s="17" t="str">
        <f t="shared" ca="1" si="1"/>
        <v/>
      </c>
    </row>
    <row r="36" spans="1:4">
      <c r="A36" s="2" t="s">
        <v>40</v>
      </c>
      <c r="B36" s="17" t="str">
        <f>IFERROR(VLOOKUP($A36,приход!$B$2:$C$14,2,),"")</f>
        <v/>
      </c>
      <c r="C36" s="17" t="str">
        <f t="shared" ca="1" si="0"/>
        <v/>
      </c>
      <c r="D36" s="17" t="str">
        <f t="shared" ca="1" si="1"/>
        <v/>
      </c>
    </row>
    <row r="37" spans="1:4">
      <c r="A37" s="2" t="s">
        <v>11</v>
      </c>
      <c r="B37" s="17" t="str">
        <f>IFERROR(VLOOKUP($A37,приход!$B$2:$C$14,2,),"")</f>
        <v/>
      </c>
      <c r="C37" s="17" t="str">
        <f t="shared" ca="1" si="0"/>
        <v/>
      </c>
      <c r="D37" s="17" t="str">
        <f t="shared" ca="1" si="1"/>
        <v/>
      </c>
    </row>
    <row r="38" spans="1:4">
      <c r="A38" s="2" t="s">
        <v>0</v>
      </c>
      <c r="B38" s="17" t="str">
        <f>IFERROR(VLOOKUP($A38,приход!$B$2:$C$14,2,),"")</f>
        <v/>
      </c>
      <c r="C38" s="17" t="str">
        <f t="shared" ca="1" si="0"/>
        <v/>
      </c>
      <c r="D38" s="17" t="str">
        <f t="shared" ca="1" si="1"/>
        <v/>
      </c>
    </row>
    <row r="39" spans="1:4">
      <c r="A39" s="2" t="s">
        <v>20</v>
      </c>
      <c r="B39" s="17" t="str">
        <f>IFERROR(VLOOKUP($A39,приход!$B$2:$C$14,2,),"")</f>
        <v/>
      </c>
      <c r="C39" s="17" t="str">
        <f t="shared" ca="1" si="0"/>
        <v/>
      </c>
      <c r="D39" s="17" t="str">
        <f t="shared" ca="1" si="1"/>
        <v/>
      </c>
    </row>
    <row r="40" spans="1:4">
      <c r="A40" s="2" t="s">
        <v>14</v>
      </c>
      <c r="B40" s="17">
        <f>IFERROR(VLOOKUP($A40,приход!$B$2:$C$14,2,),"")</f>
        <v>25</v>
      </c>
      <c r="C40" s="17">
        <f t="shared" ca="1" si="0"/>
        <v>15</v>
      </c>
      <c r="D40" s="17">
        <f t="shared" ca="1" si="1"/>
        <v>10</v>
      </c>
    </row>
    <row r="41" spans="1:4">
      <c r="A41" s="2" t="s">
        <v>12</v>
      </c>
      <c r="B41" s="17" t="str">
        <f>IFERROR(VLOOKUP($A41,приход!$B$2:$C$14,2,),"")</f>
        <v/>
      </c>
      <c r="C41" s="17" t="str">
        <f t="shared" ca="1" si="0"/>
        <v/>
      </c>
      <c r="D41" s="17" t="str">
        <f t="shared" ca="1" si="1"/>
        <v/>
      </c>
    </row>
    <row r="42" spans="1:4">
      <c r="A42" s="2" t="s">
        <v>23</v>
      </c>
      <c r="B42" s="17" t="str">
        <f>IFERROR(VLOOKUP($A42,приход!$B$2:$C$14,2,),"")</f>
        <v/>
      </c>
      <c r="C42" s="17" t="str">
        <f t="shared" ca="1" si="0"/>
        <v/>
      </c>
      <c r="D42" s="17" t="str">
        <f t="shared" ca="1" si="1"/>
        <v/>
      </c>
    </row>
    <row r="43" spans="1:4">
      <c r="A43" s="2" t="s">
        <v>13</v>
      </c>
      <c r="B43" s="17" t="str">
        <f>IFERROR(VLOOKUP($A43,приход!$B$2:$C$14,2,),"")</f>
        <v/>
      </c>
      <c r="C43" s="17" t="str">
        <f t="shared" ca="1" si="0"/>
        <v/>
      </c>
      <c r="D43" s="17" t="str">
        <f t="shared" ca="1" si="1"/>
        <v/>
      </c>
    </row>
    <row r="44" spans="1:4">
      <c r="A44" s="2" t="s">
        <v>32</v>
      </c>
      <c r="B44" s="17" t="str">
        <f>IFERROR(VLOOKUP($A44,приход!$B$2:$C$14,2,),"")</f>
        <v/>
      </c>
      <c r="C44" s="17" t="str">
        <f t="shared" ca="1" si="0"/>
        <v/>
      </c>
      <c r="D44" s="17" t="str">
        <f t="shared" ca="1" si="1"/>
        <v/>
      </c>
    </row>
    <row r="45" spans="1:4">
      <c r="A45" s="5" t="s">
        <v>33</v>
      </c>
      <c r="B45" s="17" t="str">
        <f>IFERROR(VLOOKUP($A45,приход!$B$2:$C$14,2,),"")</f>
        <v/>
      </c>
      <c r="C45" s="17" t="str">
        <f t="shared" ca="1" si="0"/>
        <v/>
      </c>
      <c r="D45" s="17" t="str">
        <f t="shared" ca="1" si="1"/>
        <v/>
      </c>
    </row>
    <row r="46" spans="1:4">
      <c r="A46" s="2" t="s">
        <v>38</v>
      </c>
      <c r="B46" s="17" t="str">
        <f>IFERROR(VLOOKUP($A46,приход!$B$2:$C$14,2,),"")</f>
        <v/>
      </c>
      <c r="C46" s="17" t="str">
        <f t="shared" ca="1" si="0"/>
        <v/>
      </c>
      <c r="D46" s="17" t="str">
        <f t="shared" ca="1" si="1"/>
        <v/>
      </c>
    </row>
    <row r="47" spans="1:4">
      <c r="A47" s="13" t="s">
        <v>45</v>
      </c>
      <c r="B47" s="17" t="str">
        <f>IFERROR(VLOOKUP($A47,приход!$B$2:$C$14,2,),"")</f>
        <v/>
      </c>
      <c r="C47" s="17" t="str">
        <f t="shared" ca="1" si="0"/>
        <v/>
      </c>
      <c r="D47" s="17" t="str">
        <f t="shared" ca="1" si="1"/>
        <v/>
      </c>
    </row>
    <row r="48" spans="1:4">
      <c r="A48" s="2" t="s">
        <v>46</v>
      </c>
      <c r="B48" s="17" t="str">
        <f>IFERROR(VLOOKUP($A48,приход!$B$2:$C$14,2,),"")</f>
        <v/>
      </c>
      <c r="C48" s="17" t="str">
        <f t="shared" ca="1" si="0"/>
        <v/>
      </c>
      <c r="D48" s="17" t="str">
        <f t="shared" ca="1" si="1"/>
        <v/>
      </c>
    </row>
    <row r="49" spans="1:4">
      <c r="A49" s="2" t="s">
        <v>51</v>
      </c>
      <c r="B49" s="17" t="str">
        <f>IFERROR(VLOOKUP($A49,приход!$B$2:$C$14,2,),"")</f>
        <v/>
      </c>
      <c r="C49" s="17" t="str">
        <f t="shared" ca="1" si="0"/>
        <v/>
      </c>
      <c r="D49" s="17" t="str">
        <f t="shared" ca="1" si="1"/>
        <v/>
      </c>
    </row>
    <row r="50" spans="1:4">
      <c r="A50" s="2"/>
      <c r="B50" s="17"/>
      <c r="C50" s="17"/>
      <c r="D50" s="17"/>
    </row>
    <row r="51" spans="1:4">
      <c r="A51" s="2"/>
      <c r="B51" s="17"/>
      <c r="C51" s="17"/>
      <c r="D51" s="17"/>
    </row>
    <row r="52" spans="1:4">
      <c r="A52" s="2"/>
      <c r="B52" s="17"/>
      <c r="C52" s="17"/>
      <c r="D52" s="17"/>
    </row>
    <row r="53" spans="1:4">
      <c r="A53" s="2"/>
      <c r="B53" s="17"/>
      <c r="C53" s="17"/>
      <c r="D53" s="1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RowHeight="15"/>
  <cols>
    <col min="1" max="1" width="9.140625" style="6"/>
    <col min="2" max="2" width="40.28515625" customWidth="1"/>
    <col min="3" max="3" width="9.140625" style="1"/>
    <col min="4" max="4" width="11.85546875" bestFit="1" customWidth="1"/>
  </cols>
  <sheetData>
    <row r="1" spans="1:4" ht="22.5" customHeight="1" thickBot="1">
      <c r="A1" s="14" t="s">
        <v>21</v>
      </c>
      <c r="B1" s="15" t="s">
        <v>8</v>
      </c>
      <c r="C1" s="15" t="s">
        <v>9</v>
      </c>
    </row>
    <row r="2" spans="1:4">
      <c r="A2" s="20">
        <v>42370</v>
      </c>
      <c r="B2" s="16" t="s">
        <v>26</v>
      </c>
      <c r="C2" s="10">
        <v>4</v>
      </c>
    </row>
    <row r="3" spans="1:4" s="1" customFormat="1">
      <c r="A3" s="21"/>
      <c r="B3" s="7" t="s">
        <v>27</v>
      </c>
      <c r="C3" s="3">
        <v>4</v>
      </c>
      <c r="D3"/>
    </row>
    <row r="4" spans="1:4" s="1" customFormat="1">
      <c r="A4" s="21"/>
      <c r="B4" s="2" t="s">
        <v>25</v>
      </c>
      <c r="C4" s="3">
        <v>4</v>
      </c>
      <c r="D4"/>
    </row>
    <row r="5" spans="1:4">
      <c r="A5" s="21"/>
      <c r="B5" s="7" t="s">
        <v>31</v>
      </c>
      <c r="C5" s="3">
        <v>2</v>
      </c>
    </row>
    <row r="6" spans="1:4">
      <c r="A6" s="21"/>
      <c r="B6" s="7" t="s">
        <v>22</v>
      </c>
      <c r="C6" s="3">
        <v>10</v>
      </c>
    </row>
    <row r="7" spans="1:4">
      <c r="A7" s="21"/>
      <c r="B7" s="7" t="s">
        <v>53</v>
      </c>
      <c r="C7" s="3">
        <v>4</v>
      </c>
    </row>
    <row r="8" spans="1:4">
      <c r="A8" s="21"/>
      <c r="B8" s="2" t="s">
        <v>41</v>
      </c>
      <c r="C8" s="3">
        <v>4</v>
      </c>
    </row>
    <row r="9" spans="1:4" s="1" customFormat="1">
      <c r="A9" s="21"/>
      <c r="B9" s="7" t="s">
        <v>52</v>
      </c>
      <c r="C9" s="3">
        <v>25</v>
      </c>
      <c r="D9"/>
    </row>
    <row r="10" spans="1:4" s="1" customFormat="1">
      <c r="A10" s="21"/>
      <c r="B10" s="7" t="s">
        <v>54</v>
      </c>
      <c r="C10" s="3">
        <v>140</v>
      </c>
      <c r="D10"/>
    </row>
    <row r="11" spans="1:4" s="1" customFormat="1">
      <c r="A11" s="21"/>
      <c r="B11" s="7" t="s">
        <v>55</v>
      </c>
      <c r="C11" s="3">
        <v>48</v>
      </c>
      <c r="D11"/>
    </row>
    <row r="12" spans="1:4" s="1" customFormat="1">
      <c r="A12" s="21"/>
      <c r="B12" s="7" t="s">
        <v>17</v>
      </c>
      <c r="C12" s="3">
        <v>6</v>
      </c>
      <c r="D12"/>
    </row>
    <row r="13" spans="1:4" s="1" customFormat="1">
      <c r="A13" s="21"/>
      <c r="B13" s="7" t="s">
        <v>34</v>
      </c>
      <c r="C13" s="3">
        <v>15</v>
      </c>
      <c r="D13"/>
    </row>
    <row r="14" spans="1:4" s="1" customFormat="1" ht="15.75" thickBot="1">
      <c r="A14" s="22"/>
      <c r="B14" s="12" t="s">
        <v>19</v>
      </c>
      <c r="C14" s="11">
        <v>9</v>
      </c>
      <c r="D14"/>
    </row>
    <row r="15" spans="1:4" s="1" customFormat="1">
      <c r="A15" s="6"/>
      <c r="B15" s="2"/>
      <c r="C15" s="3"/>
      <c r="D15"/>
    </row>
    <row r="16" spans="1:4">
      <c r="B16" s="7"/>
      <c r="C16" s="3"/>
    </row>
    <row r="17" spans="1:4" s="1" customFormat="1">
      <c r="A17" s="6"/>
      <c r="B17" s="7"/>
      <c r="C17" s="3"/>
      <c r="D17"/>
    </row>
    <row r="18" spans="1:4" s="1" customFormat="1">
      <c r="A18" s="6"/>
      <c r="B18" s="2"/>
      <c r="C18" s="3"/>
      <c r="D18"/>
    </row>
    <row r="19" spans="1:4">
      <c r="B19" s="7"/>
      <c r="C19" s="3"/>
    </row>
    <row r="20" spans="1:4">
      <c r="B20" s="7"/>
      <c r="C20" s="3"/>
    </row>
    <row r="21" spans="1:4" s="1" customFormat="1">
      <c r="A21" s="6"/>
      <c r="B21" s="7"/>
      <c r="C21" s="3"/>
    </row>
    <row r="22" spans="1:4">
      <c r="B22" s="7"/>
      <c r="C22" s="3"/>
    </row>
    <row r="23" spans="1:4" s="1" customFormat="1">
      <c r="A23" s="6"/>
      <c r="B23" s="7"/>
      <c r="C23" s="3"/>
    </row>
    <row r="24" spans="1:4" s="1" customFormat="1">
      <c r="A24" s="6"/>
      <c r="B24" s="2"/>
      <c r="C24" s="3"/>
    </row>
    <row r="25" spans="1:4">
      <c r="B25" s="7"/>
      <c r="C25" s="3"/>
    </row>
    <row r="26" spans="1:4">
      <c r="B26" s="7"/>
      <c r="C26" s="3"/>
    </row>
    <row r="27" spans="1:4" s="1" customFormat="1">
      <c r="A27" s="6"/>
      <c r="B27" s="7"/>
      <c r="C27" s="3"/>
    </row>
    <row r="28" spans="1:4">
      <c r="B28" s="7"/>
      <c r="C28" s="3"/>
    </row>
    <row r="29" spans="1:4" s="1" customFormat="1">
      <c r="A29" s="6"/>
      <c r="B29" s="7"/>
      <c r="C29" s="3"/>
    </row>
    <row r="30" spans="1:4" s="1" customFormat="1">
      <c r="A30" s="6"/>
      <c r="B30" s="2"/>
      <c r="C30" s="3"/>
    </row>
    <row r="31" spans="1:4">
      <c r="B31" s="7"/>
      <c r="C31" s="3"/>
    </row>
    <row r="32" spans="1:4">
      <c r="B32" s="7"/>
      <c r="C32" s="3"/>
    </row>
    <row r="33" spans="1:3" s="1" customFormat="1">
      <c r="A33" s="6"/>
      <c r="B33" s="7"/>
      <c r="C33" s="3"/>
    </row>
    <row r="34" spans="1:3" s="1" customFormat="1">
      <c r="A34" s="6"/>
      <c r="B34" s="2"/>
      <c r="C34" s="3"/>
    </row>
    <row r="35" spans="1:3" s="1" customFormat="1">
      <c r="A35" s="6"/>
      <c r="B35" s="2"/>
      <c r="C35" s="3"/>
    </row>
    <row r="36" spans="1:3" s="1" customFormat="1">
      <c r="A36" s="9"/>
      <c r="B36"/>
    </row>
  </sheetData>
  <autoFilter ref="A1:C1"/>
  <mergeCells count="1">
    <mergeCell ref="A2:A14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B3" sqref="B3"/>
    </sheetView>
  </sheetViews>
  <sheetFormatPr defaultRowHeight="15"/>
  <cols>
    <col min="1" max="1" width="9.140625" style="6"/>
    <col min="2" max="2" width="40.28515625" customWidth="1"/>
    <col min="3" max="3" width="9.140625" style="1"/>
  </cols>
  <sheetData>
    <row r="1" spans="1:3">
      <c r="A1" s="14" t="s">
        <v>21</v>
      </c>
      <c r="B1" s="15" t="s">
        <v>8</v>
      </c>
      <c r="C1" s="15" t="s">
        <v>9</v>
      </c>
    </row>
    <row r="2" spans="1:3">
      <c r="A2" s="6">
        <v>42389</v>
      </c>
      <c r="B2" s="7" t="s">
        <v>22</v>
      </c>
      <c r="C2" s="3">
        <v>4</v>
      </c>
    </row>
    <row r="3" spans="1:3">
      <c r="A3" s="6">
        <v>42389</v>
      </c>
      <c r="B3" s="7" t="s">
        <v>52</v>
      </c>
      <c r="C3" s="3">
        <v>15</v>
      </c>
    </row>
    <row r="4" spans="1:3">
      <c r="A4" s="6">
        <v>42389</v>
      </c>
      <c r="B4" s="7" t="s">
        <v>17</v>
      </c>
      <c r="C4" s="3">
        <v>2</v>
      </c>
    </row>
    <row r="5" spans="1:3">
      <c r="B5" s="2"/>
      <c r="C5" s="3"/>
    </row>
    <row r="6" spans="1:3">
      <c r="B6" s="7"/>
      <c r="C6" s="3"/>
    </row>
    <row r="7" spans="1:3">
      <c r="B7" s="7"/>
      <c r="C7" s="3"/>
    </row>
    <row r="8" spans="1:3">
      <c r="B8" s="7"/>
      <c r="C8" s="3"/>
    </row>
    <row r="9" spans="1:3">
      <c r="B9" s="7"/>
      <c r="C9" s="3"/>
    </row>
    <row r="10" spans="1:3">
      <c r="B10" s="7"/>
      <c r="C10" s="3"/>
    </row>
    <row r="11" spans="1:3">
      <c r="B11" s="2"/>
      <c r="C11" s="3"/>
    </row>
    <row r="12" spans="1:3">
      <c r="B12" s="7"/>
      <c r="C12" s="3"/>
    </row>
    <row r="13" spans="1:3">
      <c r="B13" s="7"/>
      <c r="C13" s="3"/>
    </row>
    <row r="14" spans="1:3">
      <c r="B14" s="7"/>
      <c r="C14" s="3"/>
    </row>
    <row r="15" spans="1:3">
      <c r="B15" s="7"/>
      <c r="C15" s="3"/>
    </row>
    <row r="16" spans="1:3">
      <c r="B16" s="7"/>
      <c r="C16" s="3"/>
    </row>
    <row r="17" spans="2:3">
      <c r="B17" s="2"/>
      <c r="C17" s="3"/>
    </row>
    <row r="18" spans="2:3">
      <c r="B18" s="7"/>
      <c r="C18" s="3"/>
    </row>
    <row r="19" spans="2:3">
      <c r="B19" s="7"/>
      <c r="C19" s="3"/>
    </row>
    <row r="20" spans="2:3">
      <c r="B20" s="7"/>
      <c r="C20" s="3"/>
    </row>
    <row r="21" spans="2:3">
      <c r="B21" s="2"/>
      <c r="C21" s="3"/>
    </row>
    <row r="22" spans="2:3">
      <c r="B22" s="2"/>
      <c r="C22" s="3"/>
    </row>
    <row r="23" spans="2:3">
      <c r="B23" s="2"/>
      <c r="C23" s="3"/>
    </row>
    <row r="24" spans="2:3">
      <c r="B24" s="2"/>
      <c r="C24" s="3"/>
    </row>
    <row r="25" spans="2:3">
      <c r="B25" s="2"/>
      <c r="C25" s="3"/>
    </row>
    <row r="26" spans="2:3">
      <c r="B26" s="2"/>
      <c r="C26" s="3"/>
    </row>
    <row r="27" spans="2:3">
      <c r="B27" s="2"/>
      <c r="C27" s="3"/>
    </row>
    <row r="28" spans="2:3">
      <c r="B28" s="2"/>
      <c r="C28" s="3"/>
    </row>
    <row r="29" spans="2:3">
      <c r="B29" s="2"/>
      <c r="C29" s="3"/>
    </row>
    <row r="30" spans="2:3">
      <c r="B30" s="2"/>
      <c r="C30" s="3"/>
    </row>
    <row r="31" spans="2:3">
      <c r="B31" s="2"/>
      <c r="C31" s="3"/>
    </row>
    <row r="32" spans="2:3">
      <c r="B32" s="2"/>
      <c r="C32" s="3"/>
    </row>
    <row r="33" spans="2:3">
      <c r="B33" s="2"/>
      <c r="C33" s="3"/>
    </row>
    <row r="34" spans="2:3">
      <c r="B34" s="2"/>
      <c r="C34" s="3"/>
    </row>
    <row r="35" spans="2:3">
      <c r="B35" s="2"/>
      <c r="C35" s="3"/>
    </row>
    <row r="36" spans="2:3">
      <c r="B36" s="2"/>
      <c r="C36" s="3"/>
    </row>
    <row r="37" spans="2:3">
      <c r="B37" s="2"/>
      <c r="C37" s="3"/>
    </row>
    <row r="38" spans="2:3">
      <c r="B38" s="2"/>
      <c r="C38" s="3"/>
    </row>
    <row r="39" spans="2:3">
      <c r="B39" s="2"/>
      <c r="C39" s="3"/>
    </row>
    <row r="40" spans="2:3">
      <c r="B40" s="2"/>
      <c r="C40" s="3"/>
    </row>
    <row r="41" spans="2:3">
      <c r="B41" s="2"/>
      <c r="C41" s="3"/>
    </row>
    <row r="42" spans="2:3">
      <c r="B42" s="2"/>
      <c r="C42" s="3"/>
    </row>
    <row r="43" spans="2:3">
      <c r="B43" s="2"/>
      <c r="C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ОСТАТОК</vt:lpstr>
      <vt:lpstr>приход</vt:lpstr>
      <vt:lpstr>расход</vt:lpstr>
      <vt:lpstr>ОСТАТОК!Область_печати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voronina.l</dc:creator>
  <cp:lastModifiedBy>setimgr2</cp:lastModifiedBy>
  <cp:lastPrinted>2016-01-19T13:38:07Z</cp:lastPrinted>
  <dcterms:created xsi:type="dcterms:W3CDTF">2014-08-04T09:08:56Z</dcterms:created>
  <dcterms:modified xsi:type="dcterms:W3CDTF">2016-01-20T10:24:46Z</dcterms:modified>
</cp:coreProperties>
</file>