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<sst xmlns="http://schemas.openxmlformats.org/spreadsheetml/2006/main" count="25" uniqueCount="21">
  <si>
    <t>Показатель</t>
  </si>
  <si>
    <t>Период</t>
  </si>
  <si>
    <t>Факт</t>
  </si>
  <si>
    <t>План</t>
  </si>
  <si>
    <t>Выполнение %</t>
  </si>
  <si>
    <t>Пределы отклонений</t>
  </si>
  <si>
    <t>Факт/План</t>
  </si>
  <si>
    <t>Max по eur</t>
  </si>
  <si>
    <t>Базовый бонус</t>
  </si>
  <si>
    <t>руб</t>
  </si>
  <si>
    <t>%</t>
  </si>
  <si>
    <t>Бонусный коэфф.</t>
  </si>
  <si>
    <t>Итоговый бонус</t>
  </si>
  <si>
    <t>0-30</t>
  </si>
  <si>
    <t>30-60</t>
  </si>
  <si>
    <t>60-90</t>
  </si>
  <si>
    <t>Сумма</t>
  </si>
  <si>
    <t>___кв 2 015 г</t>
  </si>
  <si>
    <t xml:space="preserve"> пункт1</t>
  </si>
  <si>
    <t>пункт2</t>
  </si>
  <si>
    <t>пункт3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</si>
</sst>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-*&quot;"/>
    <numFmt numFmtId="165" formatCode="#,##0_ ;\-#,##0\ "/>
    <numFmt numFmtId="166" formatCode="0.0%"/>
    <numFmt numFmtId="167" formatCode="#,##0.0000_ ;\-#,##0.0000\ "/>
  </numFmts>
  <fonts count="37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165" fontId="0" fillId="0" borderId="0" xfId="0" applyNumberFormat="1" applyFont="1" applyFill="1" applyBorder="1" applyAlignment="1">
      <alignment horizontal="right"/>
    </xf>
    <xf numFmtId="5" fontId="1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165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left"/>
    </xf>
    <xf numFmtId="9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10" xfId="0" applyNumberFormat="1" applyFont="1" applyFill="1" applyBorder="1" applyAlignment="1">
      <alignment horizontal="left"/>
    </xf>
    <xf numFmtId="9" fontId="0" fillId="0" borderId="10" xfId="0" applyNumberFormat="1" applyFon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2" fontId="2" fillId="0" borderId="13" xfId="0" applyNumberFormat="1" applyFont="1" applyFill="1" applyBorder="1" applyAlignment="1">
      <alignment horizontal="right"/>
    </xf>
    <xf numFmtId="5" fontId="1" fillId="0" borderId="14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ill="1" applyAlignment="1">
      <alignment horizontal="left"/>
    </xf>
    <xf numFmtId="0" fontId="2" fillId="0" borderId="12" xfId="0" applyNumberFormat="1" applyFont="1" applyFill="1" applyBorder="1" applyAlignment="1">
      <alignment horizontal="left"/>
    </xf>
    <xf numFmtId="0" fontId="2" fillId="0" borderId="15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/>
    </xf>
    <xf numFmtId="165" fontId="0" fillId="33" borderId="10" xfId="0" applyNumberFormat="1" applyFont="1" applyFill="1" applyBorder="1" applyAlignment="1">
      <alignment horizontal="right"/>
    </xf>
    <xf numFmtId="165" fontId="0" fillId="33" borderId="12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B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6"/>
  <sheetViews>
    <sheetView tabSelected="1" zoomScale="145" zoomScaleNormal="145" zoomScalePageLayoutView="0" workbookViewId="0" topLeftCell="A1">
      <selection activeCell="I5" sqref="I5"/>
    </sheetView>
  </sheetViews>
  <sheetFormatPr defaultColWidth="10.66015625" defaultRowHeight="11.25"/>
  <cols>
    <col min="1" max="1" width="21.16015625" style="1" customWidth="1"/>
    <col min="2" max="2" width="14.33203125" style="1" customWidth="1"/>
    <col min="3" max="6" width="14.66015625" style="1" customWidth="1"/>
    <col min="7" max="7" width="16.16015625" style="1" customWidth="1"/>
    <col min="8" max="8" width="14.66015625" style="1" customWidth="1"/>
    <col min="9" max="9" width="14.33203125" style="1" customWidth="1"/>
  </cols>
  <sheetData>
    <row r="1" spans="1:7" s="6" customFormat="1" ht="36" customHeight="1">
      <c r="A1" s="4" t="s">
        <v>0</v>
      </c>
      <c r="B1" s="4" t="s">
        <v>1</v>
      </c>
      <c r="C1" s="5" t="s">
        <v>18</v>
      </c>
      <c r="D1" s="5" t="s">
        <v>19</v>
      </c>
      <c r="E1" s="5" t="s">
        <v>20</v>
      </c>
      <c r="F1" s="5"/>
      <c r="G1" s="5"/>
    </row>
    <row r="2" spans="1:7" s="6" customFormat="1" ht="11.25" customHeight="1">
      <c r="A2" s="7" t="s">
        <v>3</v>
      </c>
      <c r="B2" s="8" t="s">
        <v>17</v>
      </c>
      <c r="C2" s="9">
        <v>1000</v>
      </c>
      <c r="D2" s="10">
        <v>1000</v>
      </c>
      <c r="E2" s="9">
        <v>1000</v>
      </c>
      <c r="F2" s="10"/>
      <c r="G2" s="10"/>
    </row>
    <row r="3" spans="1:7" s="6" customFormat="1" ht="11.25" customHeight="1">
      <c r="A3" s="7" t="s">
        <v>2</v>
      </c>
      <c r="B3" s="8" t="s">
        <v>17</v>
      </c>
      <c r="C3" s="9">
        <v>1000</v>
      </c>
      <c r="D3" s="10">
        <v>1000</v>
      </c>
      <c r="E3" s="9">
        <v>1000</v>
      </c>
      <c r="F3" s="9"/>
      <c r="G3" s="10"/>
    </row>
    <row r="4" spans="1:7" s="6" customFormat="1" ht="11.25" customHeight="1">
      <c r="A4" s="7" t="s">
        <v>4</v>
      </c>
      <c r="B4" s="8" t="s">
        <v>17</v>
      </c>
      <c r="C4" s="11">
        <f>IF(C3=0,"",C3/C2-1)</f>
        <v>0</v>
      </c>
      <c r="D4" s="11">
        <f>IF(D3=0,"",(D3-G16)/D2-1)</f>
        <v>0</v>
      </c>
      <c r="E4" s="11">
        <f>IF(E3=0,"",(E3)/E2-1)</f>
        <v>0</v>
      </c>
      <c r="F4" s="11"/>
      <c r="G4" s="12"/>
    </row>
    <row r="5" spans="1:8" s="6" customFormat="1" ht="11.25">
      <c r="A5" s="13" t="s">
        <v>5</v>
      </c>
      <c r="B5" s="13" t="s">
        <v>6</v>
      </c>
      <c r="C5" s="14">
        <v>0.2</v>
      </c>
      <c r="D5" s="14">
        <v>0.2</v>
      </c>
      <c r="E5" s="14">
        <v>0.1</v>
      </c>
      <c r="F5" s="14"/>
      <c r="G5" s="15"/>
      <c r="H5" s="16"/>
    </row>
    <row r="6" spans="1:8" s="6" customFormat="1" ht="11.25">
      <c r="A6" s="13"/>
      <c r="B6" s="17" t="s">
        <v>7</v>
      </c>
      <c r="C6" s="18">
        <v>2</v>
      </c>
      <c r="D6" s="18">
        <v>2</v>
      </c>
      <c r="E6" s="18">
        <v>2</v>
      </c>
      <c r="F6" s="18"/>
      <c r="G6" s="15"/>
      <c r="H6" s="19"/>
    </row>
    <row r="7" spans="1:7" s="6" customFormat="1" ht="11.25">
      <c r="A7" s="13" t="s">
        <v>8</v>
      </c>
      <c r="B7" s="17" t="s">
        <v>9</v>
      </c>
      <c r="C7" s="10">
        <f>$G7*C8</f>
        <v>300</v>
      </c>
      <c r="D7" s="10">
        <f>$G7*D8</f>
        <v>300</v>
      </c>
      <c r="E7" s="10">
        <f>$G7*E8</f>
        <v>400</v>
      </c>
      <c r="F7" s="10"/>
      <c r="G7" s="20">
        <v>1000</v>
      </c>
    </row>
    <row r="8" spans="1:8" s="6" customFormat="1" ht="12" thickBot="1">
      <c r="A8" s="13"/>
      <c r="B8" s="17" t="s">
        <v>10</v>
      </c>
      <c r="C8" s="18">
        <v>0.3</v>
      </c>
      <c r="D8" s="18">
        <v>0.3</v>
      </c>
      <c r="E8" s="18">
        <v>0.4</v>
      </c>
      <c r="F8" s="18"/>
      <c r="G8" s="21">
        <f>SUM(C8:E8)</f>
        <v>1</v>
      </c>
      <c r="H8" s="16"/>
    </row>
    <row r="9" spans="1:9" s="6" customFormat="1" ht="11.25">
      <c r="A9" s="7" t="s">
        <v>11</v>
      </c>
      <c r="B9" s="8" t="s">
        <v>17</v>
      </c>
      <c r="C9" s="22">
        <f>IF(C3=0,"",C10/C$7)</f>
        <v>1</v>
      </c>
      <c r="D9" s="22">
        <f>IF(D3=0,"",D10/D$7)</f>
        <v>1</v>
      </c>
      <c r="E9" s="22">
        <f>IF(E3=0,"",E10/E$7)</f>
        <v>1</v>
      </c>
      <c r="F9" s="23">
        <f>IF(F3=0,"",F10/F$7)</f>
      </c>
      <c r="G9" s="24"/>
      <c r="H9" s="16"/>
      <c r="I9" s="16"/>
    </row>
    <row r="10" spans="1:9" s="6" customFormat="1" ht="15.75" customHeight="1" thickBot="1">
      <c r="A10" s="32" t="s">
        <v>12</v>
      </c>
      <c r="B10" s="33" t="s">
        <v>17</v>
      </c>
      <c r="C10" s="34">
        <f>IF(C3=0,"",C$7*(IF(C4&gt;0,IF(C4&lt;C$5,1+C4/C$5*(C$6-1),C$6),IF(C4&lt;-C$5,0,1+C4/C$5))))</f>
        <v>300</v>
      </c>
      <c r="D10" s="34">
        <f>IF(D3=0,"",D$7*(IF(D4&gt;0,IF(D4&lt;D$5,1+D4/D$5*(D$6-1),D$6),IF(D4&lt;-D$5,0,1+D4/D$5))))</f>
        <v>300</v>
      </c>
      <c r="E10" s="34">
        <f>IF(E3=0,"",E$7*(IF(E4&gt;0,IF(E4&lt;E$5,1+E4/E$5*(E$6-1),E$6),IF(E4&lt;-E$5,0,1+E4/E$5))))</f>
        <v>400</v>
      </c>
      <c r="F10" s="35">
        <f>IF(F3=0,"",F$7*(IF(F4&gt;0,IF(F4&lt;F$5,1+F4/F$5*(F$6-1),F$6),IF(F4&lt;-F$5,0,1+F4/F$5))))</f>
      </c>
      <c r="G10" s="25">
        <f>SUM(C10:E10)</f>
        <v>1000</v>
      </c>
      <c r="H10" s="2"/>
      <c r="I10" s="16"/>
    </row>
    <row r="11" spans="1:9" s="6" customFormat="1" ht="15.75" customHeight="1">
      <c r="A11" s="26"/>
      <c r="B11" s="27"/>
      <c r="C11" s="2"/>
      <c r="D11" s="2"/>
      <c r="E11" s="2"/>
      <c r="F11" s="2"/>
      <c r="G11" s="3"/>
      <c r="H11" s="2"/>
      <c r="I11" s="16"/>
    </row>
    <row r="12" spans="1:9" s="6" customFormat="1" ht="15.75" customHeight="1">
      <c r="A12" s="26"/>
      <c r="B12" s="27"/>
      <c r="C12" s="2"/>
      <c r="D12" s="2"/>
      <c r="E12" s="2"/>
      <c r="F12" s="2"/>
      <c r="G12" s="3"/>
      <c r="H12" s="2"/>
      <c r="I12" s="16"/>
    </row>
    <row r="13" spans="1:9" s="6" customFormat="1" ht="15.75" customHeight="1">
      <c r="A13" s="26"/>
      <c r="B13" s="27"/>
      <c r="C13" s="2"/>
      <c r="D13" s="2"/>
      <c r="E13" s="2"/>
      <c r="F13" s="2"/>
      <c r="G13" s="3"/>
      <c r="H13" s="2"/>
      <c r="I13" s="16"/>
    </row>
    <row r="14" spans="1:9" s="6" customFormat="1" ht="11.25">
      <c r="A14" s="16"/>
      <c r="B14" s="16"/>
      <c r="C14" s="28"/>
      <c r="D14" s="28"/>
      <c r="E14" s="28"/>
      <c r="F14" s="28"/>
      <c r="G14" s="28"/>
      <c r="H14" s="16"/>
      <c r="I14" s="16"/>
    </row>
    <row r="15" spans="1:9" s="6" customFormat="1" ht="11.25">
      <c r="A15" s="29">
        <v>5</v>
      </c>
      <c r="B15" s="30"/>
      <c r="C15" s="15" t="s">
        <v>13</v>
      </c>
      <c r="D15" s="15" t="s">
        <v>14</v>
      </c>
      <c r="E15" s="15" t="s">
        <v>15</v>
      </c>
      <c r="F15" s="15">
        <v>90</v>
      </c>
      <c r="G15" s="15" t="s">
        <v>16</v>
      </c>
      <c r="H15" s="16"/>
      <c r="I15" s="16"/>
    </row>
    <row r="16" spans="1:9" s="6" customFormat="1" ht="11.25">
      <c r="A16" s="31"/>
      <c r="B16" s="8"/>
      <c r="C16" s="10"/>
      <c r="D16" s="10"/>
      <c r="E16" s="10"/>
      <c r="F16" s="12"/>
      <c r="G16" s="20">
        <f>C16*0+D16*1+E16*2+F16*3</f>
        <v>0</v>
      </c>
      <c r="H16" s="16"/>
      <c r="I16" s="1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 Валуйкин</dc:creator>
  <cp:keywords/>
  <dc:description/>
  <cp:lastModifiedBy>Valuykin_A</cp:lastModifiedBy>
  <cp:lastPrinted>2015-09-21T16:13:57Z</cp:lastPrinted>
  <dcterms:created xsi:type="dcterms:W3CDTF">2015-03-20T12:32:05Z</dcterms:created>
  <dcterms:modified xsi:type="dcterms:W3CDTF">2016-01-17T16:45:39Z</dcterms:modified>
  <cp:category/>
  <cp:version/>
  <cp:contentType/>
  <cp:contentStatus/>
  <cp:revision>1</cp:revision>
</cp:coreProperties>
</file>